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总" sheetId="1" r:id="rId1"/>
    <sheet name="Sheet1" sheetId="2" r:id="rId2"/>
    <sheet name="Sheet2" sheetId="3" r:id="rId3"/>
    <sheet name="Sheet3" sheetId="4" r:id="rId4"/>
    <sheet name="规模" sheetId="5" r:id="rId5"/>
    <sheet name="国税" sheetId="6" r:id="rId6"/>
    <sheet name="地税" sheetId="7" r:id="rId7"/>
    <sheet name="限额以上" sheetId="8" r:id="rId8"/>
    <sheet name="外资" sheetId="9" r:id="rId9"/>
    <sheet name="出口" sheetId="10" r:id="rId10"/>
    <sheet name="福州一" sheetId="11" r:id="rId11"/>
    <sheet name="福州二" sheetId="12" r:id="rId12"/>
    <sheet name="福州三" sheetId="13" r:id="rId13"/>
  </sheets>
  <definedNames/>
  <calcPr fullCalcOnLoad="1"/>
</workbook>
</file>

<file path=xl/sharedStrings.xml><?xml version="1.0" encoding="utf-8"?>
<sst xmlns="http://schemas.openxmlformats.org/spreadsheetml/2006/main" count="446" uniqueCount="133">
  <si>
    <t>主要经济指标完成情况</t>
  </si>
  <si>
    <t>单位</t>
  </si>
  <si>
    <t>2月</t>
  </si>
  <si>
    <r>
      <t>1-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</si>
  <si>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增长%</t>
  </si>
  <si>
    <t>一、规模以上工业总产值</t>
  </si>
  <si>
    <t>万元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</si>
  <si>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规模以上工业增加值</t>
    </r>
  </si>
  <si>
    <t>-</t>
  </si>
  <si>
    <t>二、一般公共预算总收入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</si>
  <si>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一般公共预算收入</t>
    </r>
  </si>
  <si>
    <t xml:space="preserve">    地方税收收入</t>
  </si>
  <si>
    <t>三、固定资产投资</t>
  </si>
  <si>
    <r>
      <t xml:space="preserve"> </t>
    </r>
    <r>
      <rPr>
        <sz val="12"/>
        <rFont val="宋体"/>
        <family val="0"/>
      </rPr>
      <t xml:space="preserve">      #工业固投</t>
    </r>
  </si>
  <si>
    <t>四、限额以上消费品零售总额</t>
  </si>
  <si>
    <t>五、实际利用外资</t>
  </si>
  <si>
    <t xml:space="preserve">    出口</t>
  </si>
  <si>
    <t>工业生产与销售</t>
  </si>
  <si>
    <t>指标名称</t>
  </si>
  <si>
    <t>1-2月</t>
  </si>
  <si>
    <t>累计增长%</t>
  </si>
  <si>
    <t>一、规模以上工业</t>
  </si>
  <si>
    <t xml:space="preserve">  （1）按经济类型分：</t>
  </si>
  <si>
    <t xml:space="preserve">       国有工业</t>
  </si>
  <si>
    <t xml:space="preserve">       集体工业</t>
  </si>
  <si>
    <t xml:space="preserve">   股份制</t>
  </si>
  <si>
    <t xml:space="preserve">   外商及港澳台投资工业</t>
  </si>
  <si>
    <t xml:space="preserve">   其他经济类型工业</t>
  </si>
  <si>
    <t xml:space="preserve">   （2）按工业行业分：</t>
  </si>
  <si>
    <t xml:space="preserve">       汽车制造业</t>
  </si>
  <si>
    <t xml:space="preserve">       工艺品制造业</t>
  </si>
  <si>
    <t xml:space="preserve">       鞋帽服装纺织业</t>
  </si>
  <si>
    <t xml:space="preserve">       建材制造业</t>
  </si>
  <si>
    <t xml:space="preserve">       食品饮料制造业</t>
  </si>
  <si>
    <t xml:space="preserve">       机电制造业</t>
  </si>
  <si>
    <t xml:space="preserve">   （3）规模以上工业销售产值</t>
  </si>
  <si>
    <t xml:space="preserve">   （4）规模以上工业产销率</t>
  </si>
  <si>
    <t>%</t>
  </si>
  <si>
    <t>二、全社会用电量</t>
  </si>
  <si>
    <t>万度</t>
  </si>
  <si>
    <t>其中：工业用电量</t>
  </si>
  <si>
    <t>消费品、投资</t>
  </si>
  <si>
    <t>三、社会消费品零售总额</t>
  </si>
  <si>
    <t xml:space="preserve">  1、限额以上贸易、餐饮业</t>
  </si>
  <si>
    <t xml:space="preserve">  2、限额以下贸易餐饮业和个体户</t>
  </si>
  <si>
    <t>四、投资</t>
  </si>
  <si>
    <t>固定资产投资</t>
  </si>
  <si>
    <t>1、按投资区域分</t>
  </si>
  <si>
    <t xml:space="preserve">     项目投资</t>
  </si>
  <si>
    <t xml:space="preserve">    房地产投资</t>
  </si>
  <si>
    <t>2、按产业投资分</t>
  </si>
  <si>
    <t xml:space="preserve">  （1）第一产业</t>
  </si>
  <si>
    <t xml:space="preserve">  （2）第二产业</t>
  </si>
  <si>
    <t xml:space="preserve">         #工业项目</t>
  </si>
  <si>
    <t xml:space="preserve">  （3）第三产业</t>
  </si>
  <si>
    <t>五、房地产</t>
  </si>
  <si>
    <t xml:space="preserve">  1、房屋新开工面积</t>
  </si>
  <si>
    <t>万平方米</t>
  </si>
  <si>
    <t xml:space="preserve">  2、销售面积</t>
  </si>
  <si>
    <t xml:space="preserve">  3、商品房销售额</t>
  </si>
  <si>
    <t>亿元</t>
  </si>
  <si>
    <t>财政、金融</t>
  </si>
  <si>
    <t>六、财政金融</t>
  </si>
  <si>
    <t>1、财政总收入(含基金)</t>
  </si>
  <si>
    <t>⑴国税局</t>
  </si>
  <si>
    <t>⑵地税局</t>
  </si>
  <si>
    <t>⑶财政局</t>
  </si>
  <si>
    <t>⑷基金预算收入</t>
  </si>
  <si>
    <t>2、一般公共预算总收入</t>
  </si>
  <si>
    <t>3、一般公共预算收入</t>
  </si>
  <si>
    <t>4、地方税收收入</t>
  </si>
  <si>
    <t>5、人民币金融机构存款余额</t>
  </si>
  <si>
    <t xml:space="preserve">   其中：居民储蓄存款余额</t>
  </si>
  <si>
    <t>6、人民币金融机构贷款余额</t>
  </si>
  <si>
    <t xml:space="preserve">乡（镇）、街道规模以上工业总产值
                                        </t>
  </si>
  <si>
    <t>单位：万元</t>
  </si>
  <si>
    <t>乡（镇） 街道</t>
  </si>
  <si>
    <r>
      <t>2</t>
    </r>
    <r>
      <rPr>
        <sz val="12"/>
        <rFont val="宋体"/>
        <family val="0"/>
      </rPr>
      <t>月</t>
    </r>
  </si>
  <si>
    <t>合      计</t>
  </si>
  <si>
    <t>青口镇</t>
  </si>
  <si>
    <t>尚干镇</t>
  </si>
  <si>
    <t>祥谦镇</t>
  </si>
  <si>
    <t>南通镇</t>
  </si>
  <si>
    <t>高新区</t>
  </si>
  <si>
    <r>
      <t xml:space="preserve"> </t>
    </r>
    <r>
      <rPr>
        <sz val="12"/>
        <rFont val="宋体"/>
        <family val="0"/>
      </rPr>
      <t xml:space="preserve">  其中：</t>
    </r>
    <r>
      <rPr>
        <sz val="12"/>
        <rFont val="宋体"/>
        <family val="0"/>
      </rPr>
      <t>南屿镇</t>
    </r>
  </si>
  <si>
    <t>上街镇</t>
  </si>
  <si>
    <t>竹岐乡</t>
  </si>
  <si>
    <t>鸿尾乡</t>
  </si>
  <si>
    <t>荆溪镇</t>
  </si>
  <si>
    <t>甘蔗街道</t>
  </si>
  <si>
    <t>白沙镇</t>
  </si>
  <si>
    <t>洋里乡</t>
  </si>
  <si>
    <t>大湖乡</t>
  </si>
  <si>
    <t>廷坪乡</t>
  </si>
  <si>
    <t>小箬乡</t>
  </si>
  <si>
    <t>青口投资区</t>
  </si>
  <si>
    <t>技术开发区</t>
  </si>
  <si>
    <r>
      <t xml:space="preserve">乡（镇）、街道国税收入
                                        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</si>
  <si>
    <t xml:space="preserve">   其中：南屿镇</t>
  </si>
  <si>
    <t>甘蔗镇</t>
  </si>
  <si>
    <t>乡（镇）街道地税收入</t>
  </si>
  <si>
    <t>合 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</si>
  <si>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#南屿镇</t>
    </r>
  </si>
  <si>
    <t xml:space="preserve">乡（镇）街道社会消费品限额以上零售总额
                            </t>
  </si>
  <si>
    <t>累计增长(%)</t>
  </si>
  <si>
    <t>南屿镇</t>
  </si>
  <si>
    <t>乡（镇）实际利用外资</t>
  </si>
  <si>
    <t>单位：万美元</t>
  </si>
  <si>
    <t>乡（镇）</t>
  </si>
  <si>
    <t>完成进度%</t>
  </si>
  <si>
    <t>竹歧乡</t>
  </si>
  <si>
    <t xml:space="preserve">乡（镇）海关出口
                                            </t>
  </si>
  <si>
    <t>福州市各县（市）区主要经济指标（一）</t>
  </si>
  <si>
    <t>县（市）区</t>
  </si>
  <si>
    <t>规模以上工业增加值</t>
  </si>
  <si>
    <t>全市</t>
  </si>
  <si>
    <t xml:space="preserve">  #鼓楼区 </t>
  </si>
  <si>
    <t xml:space="preserve">   台江区</t>
  </si>
  <si>
    <t xml:space="preserve">   仓山区</t>
  </si>
  <si>
    <t xml:space="preserve">   晋安区</t>
  </si>
  <si>
    <t xml:space="preserve">   马尾区</t>
  </si>
  <si>
    <t xml:space="preserve">   长乐区</t>
  </si>
  <si>
    <t xml:space="preserve">   福清市</t>
  </si>
  <si>
    <t xml:space="preserve">   闽侯县</t>
  </si>
  <si>
    <t xml:space="preserve">   连江县</t>
  </si>
  <si>
    <t xml:space="preserve">   闽清县</t>
  </si>
  <si>
    <t xml:space="preserve">   罗源县</t>
  </si>
  <si>
    <t xml:space="preserve">   永泰县</t>
  </si>
  <si>
    <t>福州市各县（市）区主要经济指标（三）</t>
  </si>
  <si>
    <t>一般公共预算总收入</t>
  </si>
  <si>
    <t>一般公共预算收入</t>
  </si>
  <si>
    <t>实际利用外资</t>
  </si>
  <si>
    <t>出口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</si>
</sst>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_氀"/>
    <numFmt numFmtId="180" formatCode="0;_Ѐ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Times New Roman"/>
      <family val="1"/>
    </font>
    <font>
      <b/>
      <sz val="18"/>
      <color indexed="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name val="楷体_GB2312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15" xfId="22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178" fontId="0" fillId="0" borderId="15" xfId="63" applyNumberFormat="1" applyFont="1" applyBorder="1" applyAlignment="1">
      <alignment horizontal="center" vertical="center"/>
      <protection/>
    </xf>
    <xf numFmtId="176" fontId="0" fillId="0" borderId="16" xfId="63" applyNumberFormat="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left" vertical="center" wrapText="1"/>
    </xf>
    <xf numFmtId="178" fontId="0" fillId="0" borderId="18" xfId="6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4" xfId="63" applyFont="1" applyFill="1" applyBorder="1" applyAlignment="1">
      <alignment horizontal="left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178" fontId="0" fillId="33" borderId="15" xfId="0" applyNumberFormat="1" applyFont="1" applyFill="1" applyBorder="1" applyAlignment="1">
      <alignment horizontal="center" vertical="center"/>
    </xf>
    <xf numFmtId="176" fontId="0" fillId="0" borderId="16" xfId="25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30.25390625" style="0" customWidth="1"/>
    <col min="2" max="2" width="10.125" style="0" customWidth="1"/>
    <col min="3" max="5" width="12.625" style="0" customWidth="1"/>
  </cols>
  <sheetData>
    <row r="1" spans="1:5" ht="28.5" customHeight="1">
      <c r="A1" s="80" t="s">
        <v>0</v>
      </c>
      <c r="B1" s="80"/>
      <c r="C1" s="80"/>
      <c r="D1" s="80"/>
      <c r="E1" s="80"/>
    </row>
    <row r="2" spans="1:5" ht="19.5" customHeight="1">
      <c r="A2" s="81"/>
      <c r="B2" s="82" t="s">
        <v>1</v>
      </c>
      <c r="C2" s="37" t="s">
        <v>2</v>
      </c>
      <c r="D2" s="37" t="s">
        <v>3</v>
      </c>
      <c r="E2" s="83" t="s">
        <v>4</v>
      </c>
    </row>
    <row r="3" spans="1:5" ht="19.5" customHeight="1">
      <c r="A3" s="84" t="s">
        <v>5</v>
      </c>
      <c r="B3" s="85" t="s">
        <v>6</v>
      </c>
      <c r="C3" s="27">
        <v>561618</v>
      </c>
      <c r="D3" s="64">
        <v>1384779</v>
      </c>
      <c r="E3" s="75">
        <v>12.1</v>
      </c>
    </row>
    <row r="4" spans="1:5" ht="19.5" customHeight="1">
      <c r="A4" s="84" t="s">
        <v>7</v>
      </c>
      <c r="B4" s="85" t="s">
        <v>6</v>
      </c>
      <c r="C4" s="64" t="s">
        <v>8</v>
      </c>
      <c r="D4" s="64" t="s">
        <v>8</v>
      </c>
      <c r="E4" s="86">
        <v>7.9</v>
      </c>
    </row>
    <row r="5" spans="1:5" ht="19.5" customHeight="1">
      <c r="A5" s="84" t="s">
        <v>9</v>
      </c>
      <c r="B5" s="85" t="s">
        <v>6</v>
      </c>
      <c r="C5" s="27">
        <v>73304</v>
      </c>
      <c r="D5" s="27">
        <v>222404</v>
      </c>
      <c r="E5" s="28">
        <v>15.39</v>
      </c>
    </row>
    <row r="6" spans="1:5" ht="19.5" customHeight="1">
      <c r="A6" s="84" t="s">
        <v>10</v>
      </c>
      <c r="B6" s="85" t="s">
        <v>6</v>
      </c>
      <c r="C6" s="27">
        <v>43988</v>
      </c>
      <c r="D6" s="27">
        <v>127342</v>
      </c>
      <c r="E6" s="28">
        <v>12.78</v>
      </c>
    </row>
    <row r="7" spans="1:5" ht="19.5" customHeight="1">
      <c r="A7" s="84" t="s">
        <v>11</v>
      </c>
      <c r="B7" s="85" t="s">
        <v>6</v>
      </c>
      <c r="C7" s="27">
        <v>32716</v>
      </c>
      <c r="D7" s="27">
        <v>108863</v>
      </c>
      <c r="E7" s="28">
        <v>20.57</v>
      </c>
    </row>
    <row r="8" spans="1:5" ht="19.5" customHeight="1">
      <c r="A8" s="84" t="s">
        <v>12</v>
      </c>
      <c r="B8" s="85" t="s">
        <v>6</v>
      </c>
      <c r="C8" s="64" t="s">
        <v>8</v>
      </c>
      <c r="D8" s="64" t="s">
        <v>8</v>
      </c>
      <c r="E8" s="75">
        <v>20.5</v>
      </c>
    </row>
    <row r="9" spans="1:5" ht="19.5" customHeight="1">
      <c r="A9" s="84" t="s">
        <v>13</v>
      </c>
      <c r="B9" s="85" t="s">
        <v>6</v>
      </c>
      <c r="C9" s="64" t="s">
        <v>8</v>
      </c>
      <c r="D9" s="64" t="s">
        <v>8</v>
      </c>
      <c r="E9" s="51">
        <v>13.4</v>
      </c>
    </row>
    <row r="10" spans="1:5" ht="19.5" customHeight="1">
      <c r="A10" s="84" t="s">
        <v>14</v>
      </c>
      <c r="B10" s="85" t="s">
        <v>6</v>
      </c>
      <c r="C10" s="65">
        <v>129229</v>
      </c>
      <c r="D10" s="65">
        <v>310155</v>
      </c>
      <c r="E10" s="28">
        <v>23.5</v>
      </c>
    </row>
    <row r="11" spans="1:5" ht="19.5" customHeight="1">
      <c r="A11" s="87" t="s">
        <v>15</v>
      </c>
      <c r="B11" s="88" t="s">
        <v>6</v>
      </c>
      <c r="C11" s="27" t="s">
        <v>8</v>
      </c>
      <c r="D11" s="89">
        <v>3958</v>
      </c>
      <c r="E11" s="90" t="s">
        <v>8</v>
      </c>
    </row>
    <row r="12" spans="1:5" ht="19.5" customHeight="1">
      <c r="A12" s="87" t="s">
        <v>16</v>
      </c>
      <c r="B12" s="88" t="s">
        <v>6</v>
      </c>
      <c r="C12" s="91" t="s">
        <v>8</v>
      </c>
      <c r="D12" s="26">
        <v>176049</v>
      </c>
      <c r="E12" s="92">
        <v>43.98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H13" sqref="H13"/>
    </sheetView>
  </sheetViews>
  <sheetFormatPr defaultColWidth="9.00390625" defaultRowHeight="14.25"/>
  <cols>
    <col min="1" max="1" width="14.375" style="0" customWidth="1"/>
    <col min="2" max="2" width="9.25390625" style="0" customWidth="1"/>
    <col min="3" max="4" width="12.625" style="0" customWidth="1"/>
  </cols>
  <sheetData>
    <row r="1" spans="1:4" ht="39" customHeight="1">
      <c r="A1" s="20" t="s">
        <v>111</v>
      </c>
      <c r="B1" s="20"/>
      <c r="C1" s="20"/>
      <c r="D1" s="20"/>
    </row>
    <row r="2" spans="1:4" ht="21" customHeight="1">
      <c r="A2" s="21" t="s">
        <v>75</v>
      </c>
      <c r="B2" s="21"/>
      <c r="C2" s="21"/>
      <c r="D2" s="21"/>
    </row>
    <row r="3" spans="1:4" ht="28.5" customHeight="1">
      <c r="A3" s="22" t="s">
        <v>76</v>
      </c>
      <c r="B3" s="17" t="s">
        <v>2</v>
      </c>
      <c r="C3" s="23" t="s">
        <v>3</v>
      </c>
      <c r="D3" s="24" t="s">
        <v>104</v>
      </c>
    </row>
    <row r="4" spans="1:4" ht="24.75" customHeight="1">
      <c r="A4" s="25" t="s">
        <v>78</v>
      </c>
      <c r="B4" s="26" t="s">
        <v>8</v>
      </c>
      <c r="C4" s="27">
        <v>176049</v>
      </c>
      <c r="D4" s="28">
        <v>43.98</v>
      </c>
    </row>
    <row r="5" spans="1:4" ht="24.75" customHeight="1">
      <c r="A5" s="25" t="s">
        <v>79</v>
      </c>
      <c r="B5" s="26" t="s">
        <v>8</v>
      </c>
      <c r="C5" s="27">
        <v>28719</v>
      </c>
      <c r="D5" s="28">
        <v>29.04</v>
      </c>
    </row>
    <row r="6" spans="1:4" ht="24.75" customHeight="1">
      <c r="A6" s="25" t="s">
        <v>80</v>
      </c>
      <c r="B6" s="26" t="s">
        <v>8</v>
      </c>
      <c r="C6" s="27">
        <v>10275</v>
      </c>
      <c r="D6" s="28">
        <v>18.75</v>
      </c>
    </row>
    <row r="7" spans="1:4" ht="24.75" customHeight="1">
      <c r="A7" s="25" t="s">
        <v>81</v>
      </c>
      <c r="B7" s="26" t="s">
        <v>8</v>
      </c>
      <c r="C7" s="27">
        <v>9541</v>
      </c>
      <c r="D7" s="28">
        <v>-30.92</v>
      </c>
    </row>
    <row r="8" spans="1:4" ht="24.75" customHeight="1">
      <c r="A8" s="25" t="s">
        <v>82</v>
      </c>
      <c r="B8" s="26" t="s">
        <v>8</v>
      </c>
      <c r="C8" s="29">
        <v>3213</v>
      </c>
      <c r="D8" s="28">
        <v>27.35</v>
      </c>
    </row>
    <row r="9" spans="1:4" ht="24.75" customHeight="1">
      <c r="A9" s="6" t="s">
        <v>83</v>
      </c>
      <c r="B9" s="26" t="s">
        <v>8</v>
      </c>
      <c r="C9" s="27">
        <v>18389</v>
      </c>
      <c r="D9" s="28">
        <v>127.07</v>
      </c>
    </row>
    <row r="10" spans="1:2" ht="24.75" customHeight="1">
      <c r="A10" s="25" t="s">
        <v>105</v>
      </c>
      <c r="B10" s="26" t="s">
        <v>8</v>
      </c>
    </row>
    <row r="11" spans="1:4" ht="24.75" customHeight="1">
      <c r="A11" s="25" t="s">
        <v>85</v>
      </c>
      <c r="B11" s="26" t="s">
        <v>8</v>
      </c>
      <c r="C11" s="29">
        <v>2741</v>
      </c>
      <c r="D11" s="28">
        <v>9.85</v>
      </c>
    </row>
    <row r="12" spans="1:4" ht="24.75" customHeight="1">
      <c r="A12" s="25" t="s">
        <v>86</v>
      </c>
      <c r="B12" s="26" t="s">
        <v>8</v>
      </c>
      <c r="C12" s="29">
        <v>8143</v>
      </c>
      <c r="D12" s="28">
        <v>34.2</v>
      </c>
    </row>
    <row r="13" spans="1:4" ht="24.75" customHeight="1">
      <c r="A13" s="25" t="s">
        <v>87</v>
      </c>
      <c r="B13" s="26" t="s">
        <v>8</v>
      </c>
      <c r="C13" s="29">
        <v>25079</v>
      </c>
      <c r="D13" s="28">
        <v>30.93</v>
      </c>
    </row>
    <row r="14" spans="1:4" ht="24.75" customHeight="1">
      <c r="A14" s="25" t="s">
        <v>88</v>
      </c>
      <c r="B14" s="26" t="s">
        <v>8</v>
      </c>
      <c r="C14" s="29">
        <v>18257</v>
      </c>
      <c r="D14" s="28">
        <v>25.68</v>
      </c>
    </row>
    <row r="15" spans="1:4" ht="24.75" customHeight="1">
      <c r="A15" s="25" t="s">
        <v>89</v>
      </c>
      <c r="B15" s="26" t="s">
        <v>8</v>
      </c>
      <c r="C15" s="27">
        <v>57887</v>
      </c>
      <c r="D15" s="28">
        <v>36.94</v>
      </c>
    </row>
    <row r="16" spans="1:4" ht="24.75" customHeight="1">
      <c r="A16" s="25" t="s">
        <v>90</v>
      </c>
      <c r="B16" s="26" t="s">
        <v>8</v>
      </c>
      <c r="C16" s="27">
        <v>12916</v>
      </c>
      <c r="D16" s="28">
        <v>22</v>
      </c>
    </row>
    <row r="17" spans="1:4" ht="24.75" customHeight="1">
      <c r="A17" s="25" t="s">
        <v>91</v>
      </c>
      <c r="B17" s="26" t="s">
        <v>8</v>
      </c>
      <c r="C17" s="27">
        <v>167</v>
      </c>
      <c r="D17" s="28">
        <v>6.69</v>
      </c>
    </row>
    <row r="18" spans="1:4" ht="24.75" customHeight="1">
      <c r="A18" s="25" t="s">
        <v>92</v>
      </c>
      <c r="B18" s="26" t="s">
        <v>8</v>
      </c>
      <c r="C18" s="27"/>
      <c r="D18" s="28"/>
    </row>
    <row r="19" spans="1:4" ht="24.75" customHeight="1">
      <c r="A19" s="25" t="s">
        <v>93</v>
      </c>
      <c r="B19" s="26" t="s">
        <v>8</v>
      </c>
      <c r="C19" s="27"/>
      <c r="D19" s="28"/>
    </row>
    <row r="20" spans="1:4" ht="24.75" customHeight="1">
      <c r="A20" s="30" t="s">
        <v>94</v>
      </c>
      <c r="B20" s="26" t="s">
        <v>8</v>
      </c>
      <c r="C20" s="31">
        <v>331</v>
      </c>
      <c r="D20" s="32">
        <v>7.68</v>
      </c>
    </row>
    <row r="21" spans="1:2" ht="15" customHeight="1">
      <c r="A21" s="33"/>
      <c r="B21" s="33"/>
    </row>
    <row r="22" ht="15" customHeight="1"/>
    <row r="24" ht="15" customHeight="1"/>
    <row r="25" ht="15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14" sqref="E14"/>
    </sheetView>
  </sheetViews>
  <sheetFormatPr defaultColWidth="9.00390625" defaultRowHeight="14.25"/>
  <cols>
    <col min="1" max="1" width="12.625" style="0" customWidth="1"/>
    <col min="2" max="3" width="14.50390625" style="0" customWidth="1"/>
  </cols>
  <sheetData>
    <row r="1" spans="1:3" ht="24.75" customHeight="1">
      <c r="A1" s="1" t="s">
        <v>112</v>
      </c>
      <c r="B1" s="1"/>
      <c r="C1" s="1"/>
    </row>
    <row r="2" spans="1:3" ht="24.75" customHeight="1">
      <c r="A2" s="2" t="s">
        <v>75</v>
      </c>
      <c r="B2" s="2"/>
      <c r="C2" s="2"/>
    </row>
    <row r="3" spans="1:3" ht="24.75" customHeight="1">
      <c r="A3" s="3" t="s">
        <v>113</v>
      </c>
      <c r="B3" s="4" t="s">
        <v>114</v>
      </c>
      <c r="C3" s="4"/>
    </row>
    <row r="4" spans="1:3" ht="24.75" customHeight="1">
      <c r="A4" s="6"/>
      <c r="B4" s="7" t="s">
        <v>19</v>
      </c>
      <c r="C4" s="7" t="s">
        <v>4</v>
      </c>
    </row>
    <row r="5" spans="1:3" ht="24.75" customHeight="1">
      <c r="A5" s="9" t="s">
        <v>115</v>
      </c>
      <c r="B5" s="18" t="s">
        <v>8</v>
      </c>
      <c r="C5" s="19">
        <v>8.1</v>
      </c>
    </row>
    <row r="6" spans="1:3" ht="24.75" customHeight="1">
      <c r="A6" s="9" t="s">
        <v>116</v>
      </c>
      <c r="B6" s="18" t="s">
        <v>8</v>
      </c>
      <c r="C6" s="7">
        <v>8.3</v>
      </c>
    </row>
    <row r="7" spans="1:3" ht="24.75" customHeight="1">
      <c r="A7" s="9" t="s">
        <v>117</v>
      </c>
      <c r="B7" s="18" t="s">
        <v>8</v>
      </c>
      <c r="C7" s="7">
        <v>8</v>
      </c>
    </row>
    <row r="8" spans="1:3" ht="24.75" customHeight="1">
      <c r="A8" s="9" t="s">
        <v>118</v>
      </c>
      <c r="B8" s="18" t="s">
        <v>8</v>
      </c>
      <c r="C8" s="7">
        <v>8.1</v>
      </c>
    </row>
    <row r="9" spans="1:3" ht="24.75" customHeight="1">
      <c r="A9" s="9" t="s">
        <v>119</v>
      </c>
      <c r="B9" s="18" t="s">
        <v>8</v>
      </c>
      <c r="C9" s="7">
        <v>7.7</v>
      </c>
    </row>
    <row r="10" spans="1:3" ht="24.75" customHeight="1">
      <c r="A10" s="9" t="s">
        <v>120</v>
      </c>
      <c r="B10" s="18" t="s">
        <v>8</v>
      </c>
      <c r="C10" s="7">
        <v>8.1</v>
      </c>
    </row>
    <row r="11" spans="1:3" ht="24.75" customHeight="1">
      <c r="A11" s="9" t="s">
        <v>121</v>
      </c>
      <c r="B11" s="18" t="s">
        <v>8</v>
      </c>
      <c r="C11" s="7">
        <v>8.2</v>
      </c>
    </row>
    <row r="12" spans="1:3" ht="24.75" customHeight="1">
      <c r="A12" s="9" t="s">
        <v>122</v>
      </c>
      <c r="B12" s="18" t="s">
        <v>8</v>
      </c>
      <c r="C12" s="19">
        <v>8</v>
      </c>
    </row>
    <row r="13" spans="1:3" ht="24.75" customHeight="1">
      <c r="A13" s="9" t="s">
        <v>123</v>
      </c>
      <c r="B13" s="18" t="s">
        <v>8</v>
      </c>
      <c r="C13" s="19">
        <v>7.9</v>
      </c>
    </row>
    <row r="14" spans="1:3" ht="24.75" customHeight="1">
      <c r="A14" s="9" t="s">
        <v>124</v>
      </c>
      <c r="B14" s="18" t="s">
        <v>8</v>
      </c>
      <c r="C14" s="7">
        <v>8.4</v>
      </c>
    </row>
    <row r="15" spans="1:3" ht="24.75" customHeight="1">
      <c r="A15" s="9" t="s">
        <v>125</v>
      </c>
      <c r="B15" s="18" t="s">
        <v>8</v>
      </c>
      <c r="C15" s="19">
        <v>8</v>
      </c>
    </row>
    <row r="16" spans="1:3" ht="24.75" customHeight="1">
      <c r="A16" s="9" t="s">
        <v>126</v>
      </c>
      <c r="B16" s="18" t="s">
        <v>8</v>
      </c>
      <c r="C16" s="7">
        <v>8.5</v>
      </c>
    </row>
    <row r="17" spans="1:3" ht="24.75" customHeight="1">
      <c r="A17" s="13" t="s">
        <v>127</v>
      </c>
      <c r="B17" s="18" t="s">
        <v>8</v>
      </c>
      <c r="C17" s="14">
        <v>7.8</v>
      </c>
    </row>
  </sheetData>
  <sheetProtection/>
  <mergeCells count="4">
    <mergeCell ref="A1:C1"/>
    <mergeCell ref="A2:C2"/>
    <mergeCell ref="B3:C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6" sqref="I16"/>
    </sheetView>
  </sheetViews>
  <sheetFormatPr defaultColWidth="9.00390625" defaultRowHeight="14.25"/>
  <cols>
    <col min="1" max="1" width="16.625" style="0" customWidth="1"/>
    <col min="2" max="5" width="10.875" style="0" customWidth="1"/>
  </cols>
  <sheetData>
    <row r="1" spans="1:5" ht="14.25">
      <c r="A1" s="1" t="s">
        <v>128</v>
      </c>
      <c r="B1" s="1"/>
      <c r="C1" s="1"/>
      <c r="D1" s="1"/>
      <c r="E1" s="1"/>
    </row>
    <row r="2" spans="1:5" ht="15">
      <c r="A2" s="2" t="s">
        <v>107</v>
      </c>
      <c r="B2" s="2"/>
      <c r="C2" s="2"/>
      <c r="D2" s="2"/>
      <c r="E2" s="2"/>
    </row>
    <row r="3" spans="1:5" ht="24" customHeight="1">
      <c r="A3" s="3" t="s">
        <v>113</v>
      </c>
      <c r="B3" s="17" t="s">
        <v>129</v>
      </c>
      <c r="C3" s="4"/>
      <c r="D3" s="17" t="s">
        <v>130</v>
      </c>
      <c r="E3" s="4"/>
    </row>
    <row r="4" spans="1:5" ht="24" customHeight="1">
      <c r="A4" s="6"/>
      <c r="B4" s="7" t="s">
        <v>19</v>
      </c>
      <c r="C4" s="7" t="s">
        <v>4</v>
      </c>
      <c r="D4" s="7" t="s">
        <v>19</v>
      </c>
      <c r="E4" s="8" t="s">
        <v>4</v>
      </c>
    </row>
    <row r="5" spans="1:5" ht="24" customHeight="1">
      <c r="A5" s="9" t="s">
        <v>115</v>
      </c>
      <c r="B5" s="7">
        <v>208.67</v>
      </c>
      <c r="C5" s="10">
        <v>19.4</v>
      </c>
      <c r="D5" s="11">
        <v>121.4721</v>
      </c>
      <c r="E5" s="12">
        <v>16.8543660180642</v>
      </c>
    </row>
    <row r="6" spans="1:5" ht="24" customHeight="1">
      <c r="A6" s="9" t="s">
        <v>116</v>
      </c>
      <c r="B6" s="7">
        <v>11.95</v>
      </c>
      <c r="C6" s="10">
        <v>9.3</v>
      </c>
      <c r="D6" s="11">
        <v>7.1119</v>
      </c>
      <c r="E6" s="12">
        <v>10.8204129333853</v>
      </c>
    </row>
    <row r="7" spans="1:5" ht="24" customHeight="1">
      <c r="A7" s="9" t="s">
        <v>117</v>
      </c>
      <c r="B7" s="7">
        <v>4.54</v>
      </c>
      <c r="C7" s="10">
        <v>1.7</v>
      </c>
      <c r="D7" s="11">
        <v>3.0155</v>
      </c>
      <c r="E7" s="12">
        <v>8.0514547799914</v>
      </c>
    </row>
    <row r="8" spans="1:5" ht="24" customHeight="1">
      <c r="A8" s="9" t="s">
        <v>118</v>
      </c>
      <c r="B8" s="7">
        <v>9.91</v>
      </c>
      <c r="C8" s="10">
        <v>4.6</v>
      </c>
      <c r="D8" s="11">
        <v>7.1759</v>
      </c>
      <c r="E8" s="12">
        <v>1.79014709845809</v>
      </c>
    </row>
    <row r="9" spans="1:5" ht="24" customHeight="1">
      <c r="A9" s="9" t="s">
        <v>119</v>
      </c>
      <c r="B9" s="7">
        <v>7.81</v>
      </c>
      <c r="C9" s="10">
        <v>12.6</v>
      </c>
      <c r="D9" s="11">
        <v>4.6464</v>
      </c>
      <c r="E9" s="12">
        <v>12.5663202267607</v>
      </c>
    </row>
    <row r="10" spans="1:5" ht="24" customHeight="1">
      <c r="A10" s="9" t="s">
        <v>120</v>
      </c>
      <c r="B10" s="7">
        <v>6.26</v>
      </c>
      <c r="C10" s="10">
        <v>13.1</v>
      </c>
      <c r="D10" s="11">
        <v>3.8505</v>
      </c>
      <c r="E10" s="12">
        <v>18.5717805013241</v>
      </c>
    </row>
    <row r="11" spans="1:5" ht="24" customHeight="1">
      <c r="A11" s="9" t="s">
        <v>121</v>
      </c>
      <c r="B11" s="7">
        <v>19.63</v>
      </c>
      <c r="C11" s="10">
        <v>76.1</v>
      </c>
      <c r="D11" s="11">
        <v>9.9655</v>
      </c>
      <c r="E11" s="12">
        <v>67.5296293183155</v>
      </c>
    </row>
    <row r="12" spans="1:5" ht="24" customHeight="1">
      <c r="A12" s="9" t="s">
        <v>122</v>
      </c>
      <c r="B12" s="7">
        <v>19.53</v>
      </c>
      <c r="C12" s="10">
        <v>30.9</v>
      </c>
      <c r="D12" s="11">
        <v>10.7838</v>
      </c>
      <c r="E12" s="12">
        <v>19.4960329772616</v>
      </c>
    </row>
    <row r="13" spans="1:5" ht="24" customHeight="1">
      <c r="A13" s="9" t="s">
        <v>123</v>
      </c>
      <c r="B13" s="7">
        <v>22.24</v>
      </c>
      <c r="C13" s="10">
        <v>15.4</v>
      </c>
      <c r="D13" s="11">
        <v>12.7342</v>
      </c>
      <c r="E13" s="12">
        <v>12.774870037284</v>
      </c>
    </row>
    <row r="14" spans="1:5" ht="24" customHeight="1">
      <c r="A14" s="9" t="s">
        <v>124</v>
      </c>
      <c r="B14" s="7">
        <v>8.13</v>
      </c>
      <c r="C14" s="10">
        <v>11.1</v>
      </c>
      <c r="D14" s="11">
        <v>5.5397</v>
      </c>
      <c r="E14" s="12">
        <v>27.4842362038017</v>
      </c>
    </row>
    <row r="15" spans="1:5" ht="24" customHeight="1">
      <c r="A15" s="9" t="s">
        <v>125</v>
      </c>
      <c r="B15" s="7">
        <v>5.2</v>
      </c>
      <c r="C15" s="10">
        <v>109.1</v>
      </c>
      <c r="D15" s="11">
        <v>2.8623</v>
      </c>
      <c r="E15" s="12">
        <v>63.1963053765893</v>
      </c>
    </row>
    <row r="16" spans="1:5" ht="24" customHeight="1">
      <c r="A16" s="9" t="s">
        <v>126</v>
      </c>
      <c r="B16" s="7">
        <v>5.37</v>
      </c>
      <c r="C16" s="10">
        <v>58.7</v>
      </c>
      <c r="D16" s="11">
        <v>2.9607</v>
      </c>
      <c r="E16" s="12">
        <v>100.793489318413</v>
      </c>
    </row>
    <row r="17" spans="1:5" ht="24" customHeight="1">
      <c r="A17" s="13" t="s">
        <v>127</v>
      </c>
      <c r="B17" s="14">
        <v>4.27</v>
      </c>
      <c r="C17" s="10">
        <v>80.8</v>
      </c>
      <c r="D17" s="15">
        <v>2.3061</v>
      </c>
      <c r="E17" s="16">
        <v>49.3297934339183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4" sqref="I14"/>
    </sheetView>
  </sheetViews>
  <sheetFormatPr defaultColWidth="9.00390625" defaultRowHeight="14.25"/>
  <cols>
    <col min="1" max="5" width="12.625" style="0" customWidth="1"/>
  </cols>
  <sheetData>
    <row r="1" spans="1:5" ht="24.75" customHeight="1">
      <c r="A1" s="1" t="s">
        <v>128</v>
      </c>
      <c r="B1" s="1"/>
      <c r="C1" s="1"/>
      <c r="D1" s="1"/>
      <c r="E1" s="1"/>
    </row>
    <row r="2" spans="1:5" ht="24.75" customHeight="1">
      <c r="A2" s="2" t="s">
        <v>107</v>
      </c>
      <c r="B2" s="2"/>
      <c r="C2" s="2"/>
      <c r="D2" s="2"/>
      <c r="E2" s="2"/>
    </row>
    <row r="3" spans="1:5" ht="24.75" customHeight="1">
      <c r="A3" s="3" t="s">
        <v>113</v>
      </c>
      <c r="B3" s="4" t="s">
        <v>131</v>
      </c>
      <c r="C3" s="4"/>
      <c r="D3" s="4" t="s">
        <v>132</v>
      </c>
      <c r="E3" s="5"/>
    </row>
    <row r="4" spans="1:5" ht="24.75" customHeight="1">
      <c r="A4" s="6"/>
      <c r="B4" s="7" t="s">
        <v>19</v>
      </c>
      <c r="C4" s="7" t="s">
        <v>4</v>
      </c>
      <c r="D4" s="7" t="s">
        <v>19</v>
      </c>
      <c r="E4" s="8" t="s">
        <v>4</v>
      </c>
    </row>
    <row r="5" spans="1:5" ht="24.75" customHeight="1">
      <c r="A5" s="9" t="s">
        <v>115</v>
      </c>
      <c r="B5" s="7">
        <v>150470</v>
      </c>
      <c r="C5" s="10" t="s">
        <v>8</v>
      </c>
      <c r="D5" s="11">
        <v>136.3</v>
      </c>
      <c r="E5" s="12">
        <v>21.7</v>
      </c>
    </row>
    <row r="6" spans="1:5" ht="24.75" customHeight="1">
      <c r="A6" s="9" t="s">
        <v>116</v>
      </c>
      <c r="B6" s="7">
        <v>28723</v>
      </c>
      <c r="C6" s="10" t="s">
        <v>8</v>
      </c>
      <c r="D6" s="11">
        <v>25.4444</v>
      </c>
      <c r="E6" s="12">
        <v>17.635878892270163</v>
      </c>
    </row>
    <row r="7" spans="1:5" ht="24.75" customHeight="1">
      <c r="A7" s="9" t="s">
        <v>117</v>
      </c>
      <c r="B7" s="7">
        <v>17051</v>
      </c>
      <c r="C7" s="10" t="s">
        <v>8</v>
      </c>
      <c r="D7" s="11">
        <v>4.0572</v>
      </c>
      <c r="E7" s="12">
        <v>13.656609799142782</v>
      </c>
    </row>
    <row r="8" spans="1:5" ht="24.75" customHeight="1">
      <c r="A8" s="9" t="s">
        <v>118</v>
      </c>
      <c r="B8" s="7">
        <v>35012</v>
      </c>
      <c r="C8" s="10" t="s">
        <v>8</v>
      </c>
      <c r="D8" s="11">
        <v>10.0188</v>
      </c>
      <c r="E8" s="12">
        <v>12.5621822785013</v>
      </c>
    </row>
    <row r="9" spans="1:5" ht="24.75" customHeight="1">
      <c r="A9" s="9" t="s">
        <v>119</v>
      </c>
      <c r="B9" s="7">
        <v>11290</v>
      </c>
      <c r="C9" s="10" t="s">
        <v>8</v>
      </c>
      <c r="D9" s="11">
        <v>13.557</v>
      </c>
      <c r="E9" s="12">
        <v>42.924269375331114</v>
      </c>
    </row>
    <row r="10" spans="1:5" ht="24.75" customHeight="1">
      <c r="A10" s="9" t="s">
        <v>120</v>
      </c>
      <c r="B10" s="7">
        <v>8028</v>
      </c>
      <c r="C10" s="10" t="s">
        <v>8</v>
      </c>
      <c r="D10" s="11">
        <v>16.9877</v>
      </c>
      <c r="E10" s="12">
        <v>0.5374606591063369</v>
      </c>
    </row>
    <row r="11" spans="1:5" ht="24.75" customHeight="1">
      <c r="A11" s="9" t="s">
        <v>121</v>
      </c>
      <c r="B11" s="7">
        <v>100</v>
      </c>
      <c r="C11" s="10" t="s">
        <v>8</v>
      </c>
      <c r="D11" s="11">
        <v>6.1258</v>
      </c>
      <c r="E11" s="12">
        <v>67.02666312279513</v>
      </c>
    </row>
    <row r="12" spans="1:5" ht="24.75" customHeight="1">
      <c r="A12" s="9" t="s">
        <v>122</v>
      </c>
      <c r="B12" s="7">
        <v>8119</v>
      </c>
      <c r="C12" s="10" t="s">
        <v>8</v>
      </c>
      <c r="D12" s="11">
        <v>33.1562</v>
      </c>
      <c r="E12" s="12">
        <v>35.906932505427356</v>
      </c>
    </row>
    <row r="13" spans="1:5" ht="24.75" customHeight="1">
      <c r="A13" s="9" t="s">
        <v>123</v>
      </c>
      <c r="B13" s="7">
        <v>3958</v>
      </c>
      <c r="C13" s="10" t="s">
        <v>8</v>
      </c>
      <c r="D13" s="11">
        <v>10.5398</v>
      </c>
      <c r="E13" s="12">
        <v>42.429228803726126</v>
      </c>
    </row>
    <row r="14" spans="1:5" ht="24.75" customHeight="1">
      <c r="A14" s="9" t="s">
        <v>124</v>
      </c>
      <c r="B14" s="7">
        <v>6360</v>
      </c>
      <c r="C14" s="10" t="s">
        <v>8</v>
      </c>
      <c r="D14" s="11">
        <v>3.0674</v>
      </c>
      <c r="E14" s="12">
        <v>72.27567991661672</v>
      </c>
    </row>
    <row r="15" spans="1:5" ht="24.75" customHeight="1">
      <c r="A15" s="9" t="s">
        <v>125</v>
      </c>
      <c r="B15" s="7">
        <v>249</v>
      </c>
      <c r="C15" s="10" t="s">
        <v>8</v>
      </c>
      <c r="D15" s="11">
        <v>0.6499</v>
      </c>
      <c r="E15" s="12">
        <v>-15.93374509988761</v>
      </c>
    </row>
    <row r="16" spans="1:5" ht="24.75" customHeight="1">
      <c r="A16" s="9" t="s">
        <v>126</v>
      </c>
      <c r="B16" s="7">
        <v>0</v>
      </c>
      <c r="C16" s="10" t="s">
        <v>8</v>
      </c>
      <c r="D16" s="11">
        <v>0.4208</v>
      </c>
      <c r="E16" s="12">
        <v>59.774985121894254</v>
      </c>
    </row>
    <row r="17" spans="1:5" ht="24.75" customHeight="1">
      <c r="A17" s="13" t="s">
        <v>127</v>
      </c>
      <c r="B17" s="14">
        <v>0</v>
      </c>
      <c r="C17" s="10" t="s">
        <v>8</v>
      </c>
      <c r="D17" s="15">
        <v>0.2855</v>
      </c>
      <c r="E17" s="16">
        <v>18.62000638903558</v>
      </c>
    </row>
  </sheetData>
  <sheetProtection/>
  <mergeCells count="5">
    <mergeCell ref="A1:E1"/>
    <mergeCell ref="A2:E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8" sqref="A8"/>
    </sheetView>
  </sheetViews>
  <sheetFormatPr defaultColWidth="9.00390625" defaultRowHeight="14.25"/>
  <cols>
    <col min="1" max="1" width="30.125" style="0" customWidth="1"/>
    <col min="5" max="5" width="13.25390625" style="74" customWidth="1"/>
    <col min="6" max="6" width="9.00390625" style="0" hidden="1" customWidth="1"/>
  </cols>
  <sheetData>
    <row r="1" spans="1:5" ht="19.5" customHeight="1">
      <c r="A1" s="1" t="s">
        <v>17</v>
      </c>
      <c r="B1" s="1"/>
      <c r="C1" s="1"/>
      <c r="D1" s="1"/>
      <c r="E1" s="1"/>
    </row>
    <row r="2" spans="1:5" ht="21.75" customHeight="1">
      <c r="A2" s="36" t="s">
        <v>18</v>
      </c>
      <c r="B2" s="23" t="s">
        <v>1</v>
      </c>
      <c r="C2" s="37" t="s">
        <v>2</v>
      </c>
      <c r="D2" s="37" t="s">
        <v>19</v>
      </c>
      <c r="E2" s="63" t="s">
        <v>20</v>
      </c>
    </row>
    <row r="3" spans="1:5" ht="21.75" customHeight="1">
      <c r="A3" s="53" t="s">
        <v>21</v>
      </c>
      <c r="B3" s="54" t="s">
        <v>6</v>
      </c>
      <c r="C3" s="27">
        <v>561618</v>
      </c>
      <c r="D3" s="64">
        <v>1384779</v>
      </c>
      <c r="E3" s="75">
        <v>12.1</v>
      </c>
    </row>
    <row r="4" spans="1:5" ht="21.75" customHeight="1">
      <c r="A4" s="53" t="s">
        <v>22</v>
      </c>
      <c r="B4" s="54"/>
      <c r="C4" s="27"/>
      <c r="D4" s="27"/>
      <c r="E4" s="28"/>
    </row>
    <row r="5" spans="1:5" ht="21.75" customHeight="1">
      <c r="A5" s="53" t="s">
        <v>23</v>
      </c>
      <c r="B5" s="54" t="s">
        <v>6</v>
      </c>
      <c r="C5" s="27">
        <v>1294</v>
      </c>
      <c r="D5" s="27">
        <v>3004</v>
      </c>
      <c r="E5" s="28">
        <v>8.5</v>
      </c>
    </row>
    <row r="6" spans="1:5" ht="21.75" customHeight="1">
      <c r="A6" s="53" t="s">
        <v>24</v>
      </c>
      <c r="B6" s="54" t="s">
        <v>6</v>
      </c>
      <c r="C6" s="27"/>
      <c r="D6" s="27"/>
      <c r="E6" s="28"/>
    </row>
    <row r="7" spans="1:5" ht="21.75" customHeight="1">
      <c r="A7" s="67" t="s">
        <v>25</v>
      </c>
      <c r="B7" s="54" t="s">
        <v>6</v>
      </c>
      <c r="C7" s="27">
        <v>279820</v>
      </c>
      <c r="D7" s="27">
        <v>629486</v>
      </c>
      <c r="E7" s="28">
        <v>11.4</v>
      </c>
    </row>
    <row r="8" spans="1:5" ht="20.25" customHeight="1">
      <c r="A8" s="53" t="s">
        <v>26</v>
      </c>
      <c r="B8" s="54" t="s">
        <v>6</v>
      </c>
      <c r="C8" s="27">
        <v>280504</v>
      </c>
      <c r="D8" s="27">
        <v>752289</v>
      </c>
      <c r="E8" s="28">
        <v>12.7</v>
      </c>
    </row>
    <row r="9" spans="1:5" ht="21.75" customHeight="1">
      <c r="A9" s="53" t="s">
        <v>27</v>
      </c>
      <c r="B9" s="54" t="s">
        <v>6</v>
      </c>
      <c r="C9" s="27">
        <v>0</v>
      </c>
      <c r="D9" s="27"/>
      <c r="E9" s="28"/>
    </row>
    <row r="10" spans="1:5" ht="21.75" customHeight="1">
      <c r="A10" s="53" t="s">
        <v>28</v>
      </c>
      <c r="B10" s="54"/>
      <c r="C10" s="27"/>
      <c r="D10" s="27"/>
      <c r="E10" s="28"/>
    </row>
    <row r="11" spans="1:5" ht="21.75" customHeight="1">
      <c r="A11" s="53" t="s">
        <v>29</v>
      </c>
      <c r="B11" s="54" t="s">
        <v>6</v>
      </c>
      <c r="C11" s="27">
        <v>179003</v>
      </c>
      <c r="D11" s="27">
        <v>540331</v>
      </c>
      <c r="E11" s="28">
        <v>13.4</v>
      </c>
    </row>
    <row r="12" spans="1:5" ht="21.75" customHeight="1">
      <c r="A12" s="53" t="s">
        <v>30</v>
      </c>
      <c r="B12" s="54" t="s">
        <v>6</v>
      </c>
      <c r="C12" s="27">
        <v>85572</v>
      </c>
      <c r="D12" s="27">
        <v>171846</v>
      </c>
      <c r="E12" s="28">
        <v>9.6</v>
      </c>
    </row>
    <row r="13" spans="1:5" ht="21.75" customHeight="1">
      <c r="A13" s="53" t="s">
        <v>31</v>
      </c>
      <c r="B13" s="54" t="s">
        <v>6</v>
      </c>
      <c r="C13" s="27">
        <v>59147</v>
      </c>
      <c r="D13" s="27">
        <v>122265</v>
      </c>
      <c r="E13" s="28">
        <v>3.4</v>
      </c>
    </row>
    <row r="14" spans="1:5" ht="21.75" customHeight="1">
      <c r="A14" s="53" t="s">
        <v>32</v>
      </c>
      <c r="B14" s="54" t="s">
        <v>6</v>
      </c>
      <c r="C14" s="27">
        <v>55656</v>
      </c>
      <c r="D14" s="27">
        <v>139665</v>
      </c>
      <c r="E14" s="28">
        <v>21.1</v>
      </c>
    </row>
    <row r="15" spans="1:5" ht="21.75" customHeight="1">
      <c r="A15" s="53" t="s">
        <v>33</v>
      </c>
      <c r="B15" s="54" t="s">
        <v>6</v>
      </c>
      <c r="C15" s="27">
        <v>41586</v>
      </c>
      <c r="D15" s="27">
        <v>95581</v>
      </c>
      <c r="E15" s="28">
        <v>-1.9</v>
      </c>
    </row>
    <row r="16" spans="1:5" ht="21.75" customHeight="1">
      <c r="A16" s="53" t="s">
        <v>34</v>
      </c>
      <c r="B16" s="54" t="s">
        <v>6</v>
      </c>
      <c r="C16" s="27">
        <v>83525</v>
      </c>
      <c r="D16" s="27">
        <v>190352</v>
      </c>
      <c r="E16" s="28">
        <v>20.3</v>
      </c>
    </row>
    <row r="17" spans="1:5" ht="21.75" customHeight="1">
      <c r="A17" s="53" t="s">
        <v>35</v>
      </c>
      <c r="B17" s="54" t="s">
        <v>6</v>
      </c>
      <c r="C17" s="27">
        <v>567258</v>
      </c>
      <c r="D17" s="27">
        <v>1397137</v>
      </c>
      <c r="E17" s="28">
        <v>13.9</v>
      </c>
    </row>
    <row r="18" spans="1:5" ht="21.75" customHeight="1">
      <c r="A18" s="53" t="s">
        <v>36</v>
      </c>
      <c r="B18" s="54" t="s">
        <v>37</v>
      </c>
      <c r="C18" s="10"/>
      <c r="D18" s="10">
        <v>100.9</v>
      </c>
      <c r="E18" s="28"/>
    </row>
    <row r="19" spans="1:6" ht="21.75" customHeight="1">
      <c r="A19" s="53" t="s">
        <v>38</v>
      </c>
      <c r="B19" s="54" t="s">
        <v>39</v>
      </c>
      <c r="C19" s="76">
        <v>33586</v>
      </c>
      <c r="D19" s="76">
        <v>66531</v>
      </c>
      <c r="E19" s="77">
        <v>28.3</v>
      </c>
      <c r="F19">
        <v>48424</v>
      </c>
    </row>
    <row r="20" spans="1:6" ht="21.75" customHeight="1">
      <c r="A20" s="78" t="s">
        <v>40</v>
      </c>
      <c r="B20" s="60" t="s">
        <v>39</v>
      </c>
      <c r="C20" s="79">
        <v>14650</v>
      </c>
      <c r="D20" s="79">
        <v>30108</v>
      </c>
      <c r="E20" s="77">
        <v>20.2</v>
      </c>
      <c r="F20">
        <v>22928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4" sqref="E14"/>
    </sheetView>
  </sheetViews>
  <sheetFormatPr defaultColWidth="9.00390625" defaultRowHeight="14.25"/>
  <cols>
    <col min="1" max="1" width="32.50390625" style="0" customWidth="1"/>
    <col min="2" max="2" width="12.625" style="0" customWidth="1"/>
    <col min="3" max="5" width="11.75390625" style="0" customWidth="1"/>
  </cols>
  <sheetData>
    <row r="1" spans="1:5" ht="29.25" customHeight="1">
      <c r="A1" s="62" t="s">
        <v>41</v>
      </c>
      <c r="B1" s="62"/>
      <c r="C1" s="62"/>
      <c r="D1" s="62"/>
      <c r="E1" s="62"/>
    </row>
    <row r="2" spans="1:5" ht="24.75" customHeight="1">
      <c r="A2" s="36" t="s">
        <v>18</v>
      </c>
      <c r="B2" s="23" t="s">
        <v>1</v>
      </c>
      <c r="C2" s="37" t="s">
        <v>2</v>
      </c>
      <c r="D2" s="37" t="s">
        <v>19</v>
      </c>
      <c r="E2" s="63" t="s">
        <v>20</v>
      </c>
    </row>
    <row r="3" spans="1:5" ht="22.5" customHeight="1">
      <c r="A3" s="53" t="s">
        <v>42</v>
      </c>
      <c r="B3" s="54" t="s">
        <v>6</v>
      </c>
      <c r="C3" s="64" t="s">
        <v>8</v>
      </c>
      <c r="D3" s="27" t="s">
        <v>8</v>
      </c>
      <c r="E3" s="55" t="s">
        <v>8</v>
      </c>
    </row>
    <row r="4" spans="1:5" ht="22.5" customHeight="1">
      <c r="A4" s="53" t="s">
        <v>43</v>
      </c>
      <c r="B4" s="54" t="s">
        <v>6</v>
      </c>
      <c r="C4" s="65">
        <v>129229</v>
      </c>
      <c r="D4" s="65">
        <v>310155</v>
      </c>
      <c r="E4" s="28">
        <v>23.5</v>
      </c>
    </row>
    <row r="5" spans="1:5" ht="22.5" customHeight="1">
      <c r="A5" s="53" t="s">
        <v>44</v>
      </c>
      <c r="B5" s="54" t="s">
        <v>6</v>
      </c>
      <c r="C5" s="64" t="s">
        <v>8</v>
      </c>
      <c r="D5" s="27" t="s">
        <v>8</v>
      </c>
      <c r="E5" s="55" t="s">
        <v>8</v>
      </c>
    </row>
    <row r="6" spans="1:5" ht="22.5" customHeight="1">
      <c r="A6" s="53" t="s">
        <v>45</v>
      </c>
      <c r="B6" s="54"/>
      <c r="C6" s="64" t="s">
        <v>8</v>
      </c>
      <c r="D6" s="27" t="s">
        <v>8</v>
      </c>
      <c r="E6" s="66"/>
    </row>
    <row r="7" spans="1:5" ht="22.5" customHeight="1">
      <c r="A7" s="67" t="s">
        <v>46</v>
      </c>
      <c r="B7" s="54" t="s">
        <v>6</v>
      </c>
      <c r="C7" s="64" t="s">
        <v>8</v>
      </c>
      <c r="D7" s="27" t="s">
        <v>8</v>
      </c>
      <c r="E7" s="68">
        <v>20.5</v>
      </c>
    </row>
    <row r="8" spans="1:5" ht="22.5" customHeight="1">
      <c r="A8" s="69" t="s">
        <v>47</v>
      </c>
      <c r="B8" s="54"/>
      <c r="C8" s="64" t="s">
        <v>8</v>
      </c>
      <c r="D8" s="27" t="s">
        <v>8</v>
      </c>
      <c r="E8" s="27" t="s">
        <v>8</v>
      </c>
    </row>
    <row r="9" spans="1:5" ht="22.5" customHeight="1">
      <c r="A9" s="70" t="s">
        <v>48</v>
      </c>
      <c r="B9" s="54" t="s">
        <v>6</v>
      </c>
      <c r="C9" s="64" t="s">
        <v>8</v>
      </c>
      <c r="D9" s="27" t="s">
        <v>8</v>
      </c>
      <c r="E9" s="27" t="s">
        <v>8</v>
      </c>
    </row>
    <row r="10" spans="1:5" ht="22.5" customHeight="1">
      <c r="A10" s="69" t="s">
        <v>49</v>
      </c>
      <c r="B10" s="54" t="s">
        <v>6</v>
      </c>
      <c r="C10" s="64" t="s">
        <v>8</v>
      </c>
      <c r="D10" s="27" t="s">
        <v>8</v>
      </c>
      <c r="E10" s="27" t="s">
        <v>8</v>
      </c>
    </row>
    <row r="11" spans="1:5" ht="22.5" customHeight="1">
      <c r="A11" s="69" t="s">
        <v>50</v>
      </c>
      <c r="B11" s="38"/>
      <c r="C11" s="64" t="s">
        <v>8</v>
      </c>
      <c r="D11" s="27" t="s">
        <v>8</v>
      </c>
      <c r="E11" s="27" t="s">
        <v>8</v>
      </c>
    </row>
    <row r="12" spans="1:5" ht="22.5" customHeight="1">
      <c r="A12" s="69" t="s">
        <v>51</v>
      </c>
      <c r="B12" s="54" t="s">
        <v>6</v>
      </c>
      <c r="C12" s="64" t="s">
        <v>8</v>
      </c>
      <c r="D12" s="27" t="s">
        <v>8</v>
      </c>
      <c r="E12" s="27" t="s">
        <v>8</v>
      </c>
    </row>
    <row r="13" spans="1:5" ht="22.5" customHeight="1">
      <c r="A13" s="69" t="s">
        <v>52</v>
      </c>
      <c r="B13" s="54" t="s">
        <v>6</v>
      </c>
      <c r="C13" s="64" t="s">
        <v>8</v>
      </c>
      <c r="D13" s="27" t="s">
        <v>8</v>
      </c>
      <c r="E13" s="68">
        <v>13.4</v>
      </c>
    </row>
    <row r="14" spans="1:5" ht="22.5" customHeight="1">
      <c r="A14" s="69" t="s">
        <v>53</v>
      </c>
      <c r="B14" s="54" t="s">
        <v>6</v>
      </c>
      <c r="C14" s="64" t="s">
        <v>8</v>
      </c>
      <c r="D14" s="27" t="s">
        <v>8</v>
      </c>
      <c r="E14" s="68">
        <v>13.4</v>
      </c>
    </row>
    <row r="15" spans="1:5" ht="22.5" customHeight="1">
      <c r="A15" s="69" t="s">
        <v>54</v>
      </c>
      <c r="B15" s="54" t="s">
        <v>6</v>
      </c>
      <c r="C15" s="64" t="s">
        <v>8</v>
      </c>
      <c r="D15" s="27" t="s">
        <v>8</v>
      </c>
      <c r="E15" s="27" t="s">
        <v>8</v>
      </c>
    </row>
    <row r="16" spans="1:5" ht="22.5" customHeight="1">
      <c r="A16" s="71" t="s">
        <v>55</v>
      </c>
      <c r="B16" s="38"/>
      <c r="C16" s="64"/>
      <c r="D16" s="54"/>
      <c r="E16" s="51"/>
    </row>
    <row r="17" spans="1:5" ht="22.5" customHeight="1">
      <c r="A17" s="71" t="s">
        <v>56</v>
      </c>
      <c r="B17" s="38" t="s">
        <v>57</v>
      </c>
      <c r="C17" s="64" t="s">
        <v>8</v>
      </c>
      <c r="D17" s="11">
        <v>29.2981</v>
      </c>
      <c r="E17" s="12">
        <v>237</v>
      </c>
    </row>
    <row r="18" spans="1:5" ht="22.5" customHeight="1">
      <c r="A18" s="71" t="s">
        <v>58</v>
      </c>
      <c r="B18" s="38" t="s">
        <v>57</v>
      </c>
      <c r="C18" s="64" t="s">
        <v>8</v>
      </c>
      <c r="D18" s="18">
        <v>20.3365</v>
      </c>
      <c r="E18" s="12">
        <v>4</v>
      </c>
    </row>
    <row r="19" spans="1:5" ht="22.5" customHeight="1">
      <c r="A19" s="72" t="s">
        <v>59</v>
      </c>
      <c r="B19" s="60" t="s">
        <v>60</v>
      </c>
      <c r="C19" s="64" t="s">
        <v>8</v>
      </c>
      <c r="D19" s="73">
        <v>24.0488</v>
      </c>
      <c r="E19" s="12">
        <v>-6</v>
      </c>
    </row>
    <row r="20" ht="23.2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14" sqref="G14"/>
    </sheetView>
  </sheetViews>
  <sheetFormatPr defaultColWidth="9.00390625" defaultRowHeight="14.25"/>
  <cols>
    <col min="1" max="1" width="12.625" style="0" customWidth="1"/>
    <col min="2" max="2" width="16.875" style="0" customWidth="1"/>
    <col min="3" max="5" width="12.625" style="0" customWidth="1"/>
    <col min="6" max="6" width="12.75390625" style="0" customWidth="1"/>
  </cols>
  <sheetData>
    <row r="1" spans="1:6" ht="32.25" customHeight="1">
      <c r="A1" s="50" t="s">
        <v>61</v>
      </c>
      <c r="B1" s="50"/>
      <c r="C1" s="50"/>
      <c r="D1" s="50"/>
      <c r="E1" s="50"/>
      <c r="F1" s="50"/>
    </row>
    <row r="2" spans="1:6" ht="24.75" customHeight="1">
      <c r="A2" s="36" t="s">
        <v>18</v>
      </c>
      <c r="B2" s="23"/>
      <c r="C2" s="23" t="s">
        <v>1</v>
      </c>
      <c r="D2" s="37" t="s">
        <v>2</v>
      </c>
      <c r="E2" s="37" t="s">
        <v>3</v>
      </c>
      <c r="F2" s="51" t="s">
        <v>20</v>
      </c>
    </row>
    <row r="3" spans="1:6" ht="24.75" customHeight="1">
      <c r="A3" s="52" t="s">
        <v>62</v>
      </c>
      <c r="B3" s="53"/>
      <c r="C3" s="54"/>
      <c r="D3" s="54"/>
      <c r="E3" s="54"/>
      <c r="F3" s="55"/>
    </row>
    <row r="4" spans="1:6" ht="24.75" customHeight="1">
      <c r="A4" s="56" t="s">
        <v>63</v>
      </c>
      <c r="B4" s="57"/>
      <c r="C4" s="54" t="s">
        <v>6</v>
      </c>
      <c r="D4" s="27">
        <v>77027</v>
      </c>
      <c r="E4" s="27">
        <v>304217</v>
      </c>
      <c r="F4" s="28">
        <v>-11.77</v>
      </c>
    </row>
    <row r="5" spans="1:6" ht="24.75" customHeight="1">
      <c r="A5" s="56" t="s">
        <v>64</v>
      </c>
      <c r="B5" s="57"/>
      <c r="C5" s="54" t="s">
        <v>6</v>
      </c>
      <c r="D5" s="27">
        <v>44086</v>
      </c>
      <c r="E5" s="27">
        <v>127758</v>
      </c>
      <c r="F5" s="51">
        <v>23.76</v>
      </c>
    </row>
    <row r="6" spans="1:6" ht="24.75" customHeight="1">
      <c r="A6" s="56" t="s">
        <v>65</v>
      </c>
      <c r="B6" s="57"/>
      <c r="C6" s="54" t="s">
        <v>6</v>
      </c>
      <c r="D6" s="27">
        <v>17945</v>
      </c>
      <c r="E6" s="27">
        <v>76168</v>
      </c>
      <c r="F6" s="51">
        <v>13.88</v>
      </c>
    </row>
    <row r="7" spans="1:6" ht="24.75" customHeight="1">
      <c r="A7" s="56" t="s">
        <v>66</v>
      </c>
      <c r="B7" s="57"/>
      <c r="C7" s="54" t="s">
        <v>6</v>
      </c>
      <c r="D7" s="27">
        <v>11272</v>
      </c>
      <c r="E7" s="27">
        <v>18479</v>
      </c>
      <c r="F7" s="51">
        <v>-18.33</v>
      </c>
    </row>
    <row r="8" spans="1:6" ht="24.75" customHeight="1">
      <c r="A8" s="56" t="s">
        <v>67</v>
      </c>
      <c r="B8" s="57"/>
      <c r="C8" s="54" t="s">
        <v>6</v>
      </c>
      <c r="D8" s="27">
        <v>3724</v>
      </c>
      <c r="E8" s="27">
        <v>81813</v>
      </c>
      <c r="F8" s="51">
        <v>-46.19</v>
      </c>
    </row>
    <row r="9" spans="1:6" ht="24.75" customHeight="1">
      <c r="A9" s="56" t="s">
        <v>68</v>
      </c>
      <c r="B9" s="57"/>
      <c r="C9" s="54" t="s">
        <v>6</v>
      </c>
      <c r="D9" s="27">
        <v>73304</v>
      </c>
      <c r="E9" s="27">
        <v>222404</v>
      </c>
      <c r="F9" s="28">
        <v>15.39</v>
      </c>
    </row>
    <row r="10" spans="1:6" ht="24.75" customHeight="1">
      <c r="A10" s="56" t="s">
        <v>69</v>
      </c>
      <c r="B10" s="57"/>
      <c r="C10" s="54" t="s">
        <v>6</v>
      </c>
      <c r="D10" s="27">
        <v>43988</v>
      </c>
      <c r="E10" s="27">
        <v>127342</v>
      </c>
      <c r="F10" s="28">
        <v>12.78</v>
      </c>
    </row>
    <row r="11" spans="1:6" ht="24.75" customHeight="1">
      <c r="A11" s="56" t="s">
        <v>70</v>
      </c>
      <c r="B11" s="57"/>
      <c r="C11" s="54" t="s">
        <v>6</v>
      </c>
      <c r="D11" s="27">
        <v>32716</v>
      </c>
      <c r="E11" s="27">
        <v>108863</v>
      </c>
      <c r="F11" s="28">
        <v>20.57</v>
      </c>
    </row>
    <row r="12" spans="1:6" ht="24.75" customHeight="1">
      <c r="A12" s="56" t="s">
        <v>71</v>
      </c>
      <c r="B12" s="57"/>
      <c r="C12" s="54" t="s">
        <v>6</v>
      </c>
      <c r="D12" s="27" t="s">
        <v>8</v>
      </c>
      <c r="E12" s="27">
        <v>5270790</v>
      </c>
      <c r="F12" s="28">
        <v>9.490966168000028</v>
      </c>
    </row>
    <row r="13" spans="1:6" ht="24.75" customHeight="1">
      <c r="A13" s="56" t="s">
        <v>72</v>
      </c>
      <c r="B13" s="57"/>
      <c r="C13" s="54" t="s">
        <v>6</v>
      </c>
      <c r="D13" s="27" t="s">
        <v>8</v>
      </c>
      <c r="E13" s="27">
        <v>2882860</v>
      </c>
      <c r="F13" s="28">
        <v>12.450115634601673</v>
      </c>
    </row>
    <row r="14" spans="1:6" ht="24.75" customHeight="1">
      <c r="A14" s="58" t="s">
        <v>73</v>
      </c>
      <c r="B14" s="59"/>
      <c r="C14" s="60" t="s">
        <v>6</v>
      </c>
      <c r="D14" s="27" t="s">
        <v>8</v>
      </c>
      <c r="E14" s="61">
        <v>3298018</v>
      </c>
      <c r="F14" s="28">
        <v>23.596449675757853</v>
      </c>
    </row>
  </sheetData>
  <sheetProtection/>
  <mergeCells count="14">
    <mergeCell ref="A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H18" sqref="H18"/>
    </sheetView>
  </sheetViews>
  <sheetFormatPr defaultColWidth="9.00390625" defaultRowHeight="14.25"/>
  <cols>
    <col min="1" max="1" width="19.25390625" style="0" customWidth="1"/>
    <col min="2" max="4" width="11.625" style="0" customWidth="1"/>
  </cols>
  <sheetData>
    <row r="1" spans="1:4" ht="36" customHeight="1">
      <c r="A1" s="43" t="s">
        <v>74</v>
      </c>
      <c r="B1" s="43"/>
      <c r="C1" s="43"/>
      <c r="D1" s="43"/>
    </row>
    <row r="2" spans="1:4" ht="21" customHeight="1">
      <c r="A2" s="35" t="s">
        <v>75</v>
      </c>
      <c r="B2" s="35"/>
      <c r="C2" s="35"/>
      <c r="D2" s="35"/>
    </row>
    <row r="3" spans="1:4" ht="24.75" customHeight="1">
      <c r="A3" s="22" t="s">
        <v>76</v>
      </c>
      <c r="B3" s="49" t="s">
        <v>77</v>
      </c>
      <c r="C3" s="37" t="s">
        <v>3</v>
      </c>
      <c r="D3" s="45" t="s">
        <v>20</v>
      </c>
    </row>
    <row r="4" spans="1:4" ht="24.75" customHeight="1">
      <c r="A4" s="25" t="s">
        <v>78</v>
      </c>
      <c r="B4" s="27">
        <v>561618</v>
      </c>
      <c r="C4" s="27">
        <v>1384779</v>
      </c>
      <c r="D4" s="28">
        <v>12.1</v>
      </c>
    </row>
    <row r="5" spans="1:4" ht="24.75" customHeight="1">
      <c r="A5" s="25" t="s">
        <v>79</v>
      </c>
      <c r="B5" s="27">
        <v>184242</v>
      </c>
      <c r="C5" s="27">
        <v>560417</v>
      </c>
      <c r="D5" s="28">
        <v>13.6</v>
      </c>
    </row>
    <row r="6" spans="1:4" ht="24.75" customHeight="1">
      <c r="A6" s="25" t="s">
        <v>80</v>
      </c>
      <c r="B6" s="27">
        <v>8672</v>
      </c>
      <c r="C6" s="27">
        <v>26228</v>
      </c>
      <c r="D6" s="28">
        <v>11.9</v>
      </c>
    </row>
    <row r="7" spans="1:4" ht="24.75" customHeight="1">
      <c r="A7" s="25" t="s">
        <v>81</v>
      </c>
      <c r="B7" s="27">
        <v>37558</v>
      </c>
      <c r="C7" s="27">
        <v>80536</v>
      </c>
      <c r="D7" s="28">
        <v>-5.1</v>
      </c>
    </row>
    <row r="8" spans="1:4" ht="24.75" customHeight="1">
      <c r="A8" s="25" t="s">
        <v>82</v>
      </c>
      <c r="B8" s="27">
        <v>12670</v>
      </c>
      <c r="C8" s="27">
        <v>28925</v>
      </c>
      <c r="D8" s="28">
        <v>10.1</v>
      </c>
    </row>
    <row r="9" spans="1:4" ht="24.75" customHeight="1">
      <c r="A9" s="25" t="s">
        <v>83</v>
      </c>
      <c r="B9" s="27">
        <v>71773</v>
      </c>
      <c r="C9" s="27">
        <v>157344</v>
      </c>
      <c r="D9" s="28">
        <v>1.8</v>
      </c>
    </row>
    <row r="10" spans="1:4" ht="24.75" customHeight="1">
      <c r="A10" s="25" t="s">
        <v>84</v>
      </c>
      <c r="B10" s="27">
        <v>70420</v>
      </c>
      <c r="C10" s="27">
        <v>154129</v>
      </c>
      <c r="D10" s="28">
        <v>2.7</v>
      </c>
    </row>
    <row r="11" spans="1:4" ht="24.75" customHeight="1">
      <c r="A11" s="25" t="s">
        <v>85</v>
      </c>
      <c r="B11" s="27">
        <v>33176</v>
      </c>
      <c r="C11" s="27">
        <v>73287</v>
      </c>
      <c r="D11" s="28">
        <v>26</v>
      </c>
    </row>
    <row r="12" spans="1:4" ht="24.75" customHeight="1">
      <c r="A12" s="25" t="s">
        <v>86</v>
      </c>
      <c r="B12" s="27">
        <v>14796</v>
      </c>
      <c r="C12" s="27">
        <v>31623</v>
      </c>
      <c r="D12" s="28">
        <v>44.2</v>
      </c>
    </row>
    <row r="13" spans="1:4" ht="24.75" customHeight="1">
      <c r="A13" s="25" t="s">
        <v>87</v>
      </c>
      <c r="B13" s="27">
        <v>32460</v>
      </c>
      <c r="C13" s="27">
        <v>59727</v>
      </c>
      <c r="D13" s="28">
        <v>23.4</v>
      </c>
    </row>
    <row r="14" spans="1:4" ht="24.75" customHeight="1">
      <c r="A14" s="25" t="s">
        <v>88</v>
      </c>
      <c r="B14" s="27">
        <v>63360</v>
      </c>
      <c r="C14" s="27">
        <v>134184</v>
      </c>
      <c r="D14" s="28">
        <v>16.4</v>
      </c>
    </row>
    <row r="15" spans="1:4" ht="24.75" customHeight="1">
      <c r="A15" s="25" t="s">
        <v>89</v>
      </c>
      <c r="B15" s="27">
        <v>88194</v>
      </c>
      <c r="C15" s="27">
        <v>200058</v>
      </c>
      <c r="D15" s="28">
        <v>11.7</v>
      </c>
    </row>
    <row r="16" spans="1:4" ht="24.75" customHeight="1">
      <c r="A16" s="25" t="s">
        <v>90</v>
      </c>
      <c r="B16" s="27">
        <v>12450</v>
      </c>
      <c r="C16" s="27">
        <v>27093</v>
      </c>
      <c r="D16" s="28">
        <v>3.3</v>
      </c>
    </row>
    <row r="17" spans="1:4" ht="24.75" customHeight="1">
      <c r="A17" s="25" t="s">
        <v>91</v>
      </c>
      <c r="B17" s="27">
        <v>1268</v>
      </c>
      <c r="C17" s="27">
        <v>2859</v>
      </c>
      <c r="D17" s="28">
        <v>-29.5</v>
      </c>
    </row>
    <row r="18" spans="1:4" ht="24.75" customHeight="1">
      <c r="A18" s="25" t="s">
        <v>92</v>
      </c>
      <c r="B18" s="27">
        <v>1000</v>
      </c>
      <c r="C18" s="27">
        <v>2500</v>
      </c>
      <c r="D18" s="28">
        <v>635.3</v>
      </c>
    </row>
    <row r="19" spans="1:4" ht="24.75" customHeight="1">
      <c r="A19" s="25" t="s">
        <v>93</v>
      </c>
      <c r="B19" s="27">
        <v>0</v>
      </c>
      <c r="C19" s="27">
        <v>0</v>
      </c>
      <c r="D19" s="28">
        <v>-100</v>
      </c>
    </row>
    <row r="20" spans="1:4" ht="24.75" customHeight="1">
      <c r="A20" s="25" t="s">
        <v>94</v>
      </c>
      <c r="B20" s="27">
        <v>0</v>
      </c>
      <c r="C20" s="27">
        <v>0</v>
      </c>
      <c r="D20" s="28">
        <v>-100</v>
      </c>
    </row>
    <row r="21" spans="1:4" ht="21.75" customHeight="1">
      <c r="A21" s="41" t="s">
        <v>95</v>
      </c>
      <c r="B21" s="26">
        <f>B5+B6+B7</f>
        <v>230472</v>
      </c>
      <c r="C21" s="26">
        <f>C5+C6+C7</f>
        <v>667181</v>
      </c>
      <c r="D21" s="12">
        <f>C5/C21*D5+C6/C21*D6+C7/C21*D7</f>
        <v>11.275876861001738</v>
      </c>
    </row>
    <row r="22" spans="1:4" ht="19.5" customHeight="1">
      <c r="A22" s="30" t="s">
        <v>96</v>
      </c>
      <c r="B22" s="42">
        <f>B14+B15</f>
        <v>151554</v>
      </c>
      <c r="C22" s="42">
        <f>C14+C15</f>
        <v>334242</v>
      </c>
      <c r="D22" s="16">
        <f>D14*C14/C22+C15/C22*D15</f>
        <v>13.586850844597626</v>
      </c>
    </row>
    <row r="24" ht="15" customHeight="1"/>
    <row r="25" ht="15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0">
      <selection activeCell="B4" sqref="B4:B22"/>
    </sheetView>
  </sheetViews>
  <sheetFormatPr defaultColWidth="9.00390625" defaultRowHeight="14.25"/>
  <cols>
    <col min="1" max="1" width="18.25390625" style="0" customWidth="1"/>
    <col min="2" max="3" width="10.625" style="0" customWidth="1"/>
    <col min="4" max="4" width="10.625" style="48" customWidth="1"/>
  </cols>
  <sheetData>
    <row r="1" spans="1:4" ht="36" customHeight="1">
      <c r="A1" s="43" t="s">
        <v>97</v>
      </c>
      <c r="B1" s="43"/>
      <c r="C1" s="43"/>
      <c r="D1" s="43"/>
    </row>
    <row r="2" spans="1:4" ht="24" customHeight="1">
      <c r="A2" s="35" t="s">
        <v>75</v>
      </c>
      <c r="B2" s="35"/>
      <c r="C2" s="35"/>
      <c r="D2" s="35"/>
    </row>
    <row r="3" spans="1:4" ht="31.5" customHeight="1">
      <c r="A3" s="22" t="s">
        <v>76</v>
      </c>
      <c r="B3" s="37" t="s">
        <v>2</v>
      </c>
      <c r="C3" s="37" t="s">
        <v>3</v>
      </c>
      <c r="D3" s="45" t="s">
        <v>20</v>
      </c>
    </row>
    <row r="4" spans="1:4" ht="24.75" customHeight="1">
      <c r="A4" s="25" t="s">
        <v>78</v>
      </c>
      <c r="B4" s="27" t="s">
        <v>8</v>
      </c>
      <c r="C4" s="27">
        <v>127757.59</v>
      </c>
      <c r="D4" s="28">
        <v>23.76</v>
      </c>
    </row>
    <row r="5" spans="1:4" ht="24.75" customHeight="1">
      <c r="A5" s="25" t="s">
        <v>79</v>
      </c>
      <c r="B5" s="27" t="s">
        <v>8</v>
      </c>
      <c r="C5" s="26">
        <v>62535.51</v>
      </c>
      <c r="D5" s="28">
        <v>34.55201226073291</v>
      </c>
    </row>
    <row r="6" spans="1:4" ht="24.75" customHeight="1">
      <c r="A6" s="25" t="s">
        <v>80</v>
      </c>
      <c r="B6" s="27" t="s">
        <v>8</v>
      </c>
      <c r="C6" s="27">
        <v>2496.96</v>
      </c>
      <c r="D6" s="28">
        <v>53.48</v>
      </c>
    </row>
    <row r="7" spans="1:4" ht="24.75" customHeight="1">
      <c r="A7" s="25" t="s">
        <v>81</v>
      </c>
      <c r="B7" s="27" t="s">
        <v>8</v>
      </c>
      <c r="C7" s="27">
        <v>5346.59</v>
      </c>
      <c r="D7" s="28">
        <v>33.82</v>
      </c>
    </row>
    <row r="8" spans="1:4" ht="24.75" customHeight="1">
      <c r="A8" s="25" t="s">
        <v>82</v>
      </c>
      <c r="B8" s="27" t="s">
        <v>8</v>
      </c>
      <c r="C8" s="27">
        <v>1437.93</v>
      </c>
      <c r="D8" s="28">
        <v>-34.15</v>
      </c>
    </row>
    <row r="9" spans="1:4" ht="24.75" customHeight="1">
      <c r="A9" s="25" t="s">
        <v>83</v>
      </c>
      <c r="B9" s="27" t="s">
        <v>8</v>
      </c>
      <c r="C9" s="27">
        <v>25259.47</v>
      </c>
      <c r="D9" s="28">
        <v>41.35</v>
      </c>
    </row>
    <row r="10" spans="1:4" ht="24.75" customHeight="1">
      <c r="A10" s="25" t="s">
        <v>98</v>
      </c>
      <c r="B10" s="27" t="s">
        <v>8</v>
      </c>
      <c r="C10" s="27">
        <v>21076.02</v>
      </c>
      <c r="D10" s="28">
        <v>71.61</v>
      </c>
    </row>
    <row r="11" spans="1:4" ht="24.75" customHeight="1">
      <c r="A11" s="25" t="s">
        <v>85</v>
      </c>
      <c r="B11" s="27" t="s">
        <v>8</v>
      </c>
      <c r="C11" s="27">
        <v>5924.34</v>
      </c>
      <c r="D11" s="28">
        <v>-30.56</v>
      </c>
    </row>
    <row r="12" spans="1:4" ht="24.75" customHeight="1">
      <c r="A12" s="25" t="s">
        <v>86</v>
      </c>
      <c r="B12" s="27" t="s">
        <v>8</v>
      </c>
      <c r="C12" s="27">
        <v>1096.14</v>
      </c>
      <c r="D12" s="28">
        <v>-0.67</v>
      </c>
    </row>
    <row r="13" spans="1:4" ht="24.75" customHeight="1">
      <c r="A13" s="25" t="s">
        <v>87</v>
      </c>
      <c r="B13" s="27" t="s">
        <v>8</v>
      </c>
      <c r="C13" s="27">
        <v>796.37</v>
      </c>
      <c r="D13" s="28">
        <v>50.46</v>
      </c>
    </row>
    <row r="14" spans="1:4" ht="24.75" customHeight="1">
      <c r="A14" s="25" t="s">
        <v>88</v>
      </c>
      <c r="B14" s="27" t="s">
        <v>8</v>
      </c>
      <c r="C14" s="27">
        <v>6891.49</v>
      </c>
      <c r="D14" s="28">
        <v>2.45</v>
      </c>
    </row>
    <row r="15" spans="1:4" ht="24.75" customHeight="1">
      <c r="A15" s="25" t="s">
        <v>99</v>
      </c>
      <c r="B15" s="27" t="s">
        <v>8</v>
      </c>
      <c r="C15" s="27">
        <v>14557.48</v>
      </c>
      <c r="D15" s="28">
        <v>10.79</v>
      </c>
    </row>
    <row r="16" spans="1:4" ht="24.75" customHeight="1">
      <c r="A16" s="25" t="s">
        <v>90</v>
      </c>
      <c r="B16" s="27" t="s">
        <v>8</v>
      </c>
      <c r="C16" s="27">
        <v>853.13</v>
      </c>
      <c r="D16" s="28">
        <v>18.47</v>
      </c>
    </row>
    <row r="17" spans="1:4" ht="24.75" customHeight="1">
      <c r="A17" s="25" t="s">
        <v>91</v>
      </c>
      <c r="B17" s="27" t="s">
        <v>8</v>
      </c>
      <c r="C17" s="27">
        <v>156.82</v>
      </c>
      <c r="D17" s="28">
        <v>-3.92</v>
      </c>
    </row>
    <row r="18" spans="1:4" ht="24.75" customHeight="1">
      <c r="A18" s="25" t="s">
        <v>92</v>
      </c>
      <c r="B18" s="27" t="s">
        <v>8</v>
      </c>
      <c r="C18" s="27">
        <v>74.32</v>
      </c>
      <c r="D18" s="28">
        <v>11.15</v>
      </c>
    </row>
    <row r="19" spans="1:4" ht="24.75" customHeight="1">
      <c r="A19" s="25" t="s">
        <v>93</v>
      </c>
      <c r="B19" s="27" t="s">
        <v>8</v>
      </c>
      <c r="C19" s="27">
        <v>91.8</v>
      </c>
      <c r="D19" s="28">
        <v>302.08</v>
      </c>
    </row>
    <row r="20" spans="1:4" ht="24.75" customHeight="1">
      <c r="A20" s="25" t="s">
        <v>94</v>
      </c>
      <c r="B20" s="27" t="s">
        <v>8</v>
      </c>
      <c r="C20" s="27">
        <v>46.59</v>
      </c>
      <c r="D20" s="28">
        <v>-16.89</v>
      </c>
    </row>
    <row r="21" spans="1:4" ht="21" customHeight="1">
      <c r="A21" s="41" t="s">
        <v>95</v>
      </c>
      <c r="B21" s="27" t="s">
        <v>8</v>
      </c>
      <c r="C21" s="26">
        <f>C5+C6+C7</f>
        <v>70379.06</v>
      </c>
      <c r="D21" s="12">
        <f>C5/C21*D5+C6/C21*D6+C7/C21*D7</f>
        <v>35.16794346004601</v>
      </c>
    </row>
    <row r="22" spans="1:4" ht="21" customHeight="1">
      <c r="A22" s="30" t="s">
        <v>96</v>
      </c>
      <c r="B22" s="27" t="s">
        <v>8</v>
      </c>
      <c r="C22" s="42">
        <f>C14+C15</f>
        <v>21448.97</v>
      </c>
      <c r="D22" s="16">
        <f>D14*C14/C22+C15/C22*D15</f>
        <v>8.110382908829653</v>
      </c>
    </row>
    <row r="24" ht="15" customHeight="1"/>
    <row r="25" ht="15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H16" sqref="H16"/>
    </sheetView>
  </sheetViews>
  <sheetFormatPr defaultColWidth="9.00390625" defaultRowHeight="14.25"/>
  <cols>
    <col min="1" max="1" width="14.50390625" style="0" customWidth="1"/>
    <col min="2" max="4" width="12.625" style="0" customWidth="1"/>
    <col min="5" max="6" width="9.00390625" style="0" hidden="1" customWidth="1"/>
  </cols>
  <sheetData>
    <row r="1" spans="1:4" ht="44.25" customHeight="1">
      <c r="A1" s="43" t="s">
        <v>100</v>
      </c>
      <c r="B1" s="43"/>
      <c r="C1" s="43"/>
      <c r="D1" s="43"/>
    </row>
    <row r="2" spans="1:5" ht="24.75" customHeight="1">
      <c r="A2" s="35" t="s">
        <v>75</v>
      </c>
      <c r="B2" s="35"/>
      <c r="C2" s="35"/>
      <c r="D2" s="35"/>
      <c r="E2" s="44"/>
    </row>
    <row r="3" spans="1:4" ht="24.75" customHeight="1">
      <c r="A3" s="22" t="s">
        <v>76</v>
      </c>
      <c r="B3" s="37" t="s">
        <v>2</v>
      </c>
      <c r="C3" s="37" t="s">
        <v>3</v>
      </c>
      <c r="D3" s="45" t="s">
        <v>20</v>
      </c>
    </row>
    <row r="4" spans="1:6" ht="24.75" customHeight="1">
      <c r="A4" s="25" t="s">
        <v>101</v>
      </c>
      <c r="B4" s="27">
        <v>15575.73</v>
      </c>
      <c r="C4" s="46">
        <v>70959.63</v>
      </c>
      <c r="D4" s="28">
        <v>14.09804829575603</v>
      </c>
      <c r="E4">
        <v>53136</v>
      </c>
      <c r="F4">
        <f>E4+E9</f>
        <v>73233.08</v>
      </c>
    </row>
    <row r="5" spans="1:4" ht="24.75" customHeight="1">
      <c r="A5" s="25" t="s">
        <v>79</v>
      </c>
      <c r="B5" s="38">
        <v>3289</v>
      </c>
      <c r="C5" s="38">
        <v>6834</v>
      </c>
      <c r="D5" s="28">
        <v>4.5</v>
      </c>
    </row>
    <row r="6" spans="1:4" ht="24.75" customHeight="1">
      <c r="A6" s="25" t="s">
        <v>80</v>
      </c>
      <c r="B6" s="38">
        <v>271</v>
      </c>
      <c r="C6" s="38">
        <v>794</v>
      </c>
      <c r="D6" s="28">
        <v>8.3</v>
      </c>
    </row>
    <row r="7" spans="1:4" ht="24.75" customHeight="1">
      <c r="A7" s="25" t="s">
        <v>81</v>
      </c>
      <c r="B7" s="38">
        <v>538</v>
      </c>
      <c r="C7" s="38">
        <v>1391</v>
      </c>
      <c r="D7" s="28">
        <v>-14.1</v>
      </c>
    </row>
    <row r="8" spans="1:4" ht="24.75" customHeight="1">
      <c r="A8" s="25" t="s">
        <v>82</v>
      </c>
      <c r="B8" s="38">
        <v>786</v>
      </c>
      <c r="C8" s="38">
        <v>2404</v>
      </c>
      <c r="D8" s="28">
        <v>-10.7</v>
      </c>
    </row>
    <row r="9" spans="1:5" ht="24.75" customHeight="1">
      <c r="A9" s="25" t="s">
        <v>83</v>
      </c>
      <c r="B9" s="27">
        <v>3053.73</v>
      </c>
      <c r="C9" s="47">
        <v>30546.63</v>
      </c>
      <c r="D9" s="28">
        <v>76.18</v>
      </c>
      <c r="E9">
        <v>20097.08</v>
      </c>
    </row>
    <row r="10" spans="1:5" ht="24.75" customHeight="1">
      <c r="A10" s="25" t="s">
        <v>102</v>
      </c>
      <c r="B10" s="27">
        <v>2532.1</v>
      </c>
      <c r="C10" s="47">
        <v>27876.19</v>
      </c>
      <c r="D10" s="28">
        <v>82.24</v>
      </c>
      <c r="E10">
        <v>15239.41</v>
      </c>
    </row>
    <row r="11" spans="1:4" ht="24.75" customHeight="1">
      <c r="A11" s="25" t="s">
        <v>85</v>
      </c>
      <c r="B11" s="38">
        <v>2591</v>
      </c>
      <c r="C11" s="38">
        <v>7975</v>
      </c>
      <c r="D11" s="28">
        <v>-47.1</v>
      </c>
    </row>
    <row r="12" spans="1:4" ht="24.75" customHeight="1">
      <c r="A12" s="25" t="s">
        <v>86</v>
      </c>
      <c r="B12" s="38">
        <v>193</v>
      </c>
      <c r="C12" s="38">
        <v>1685</v>
      </c>
      <c r="D12" s="28">
        <v>156.1</v>
      </c>
    </row>
    <row r="13" spans="1:4" ht="24.75" customHeight="1">
      <c r="A13" s="25" t="s">
        <v>87</v>
      </c>
      <c r="B13" s="38">
        <v>36</v>
      </c>
      <c r="C13" s="38">
        <v>114</v>
      </c>
      <c r="D13" s="28">
        <v>48.1</v>
      </c>
    </row>
    <row r="14" spans="1:4" ht="24.75" customHeight="1">
      <c r="A14" s="25" t="s">
        <v>88</v>
      </c>
      <c r="B14" s="38">
        <v>1158</v>
      </c>
      <c r="C14" s="38">
        <v>3608</v>
      </c>
      <c r="D14" s="28">
        <v>12.5</v>
      </c>
    </row>
    <row r="15" spans="1:4" ht="24.75" customHeight="1">
      <c r="A15" s="25" t="s">
        <v>99</v>
      </c>
      <c r="B15" s="38">
        <v>3505</v>
      </c>
      <c r="C15" s="38">
        <v>14981</v>
      </c>
      <c r="D15" s="28">
        <v>11.5</v>
      </c>
    </row>
    <row r="16" spans="1:4" ht="24.75" customHeight="1">
      <c r="A16" s="25" t="s">
        <v>90</v>
      </c>
      <c r="B16" s="38">
        <v>137</v>
      </c>
      <c r="C16" s="38">
        <v>301</v>
      </c>
      <c r="D16" s="28">
        <v>-29.7</v>
      </c>
    </row>
    <row r="17" spans="1:4" ht="24.75" customHeight="1">
      <c r="A17" s="25" t="s">
        <v>91</v>
      </c>
      <c r="B17" s="38">
        <v>9</v>
      </c>
      <c r="C17" s="38">
        <v>24</v>
      </c>
      <c r="D17" s="28">
        <v>9.1</v>
      </c>
    </row>
    <row r="18" spans="1:4" ht="24.75" customHeight="1">
      <c r="A18" s="25" t="s">
        <v>92</v>
      </c>
      <c r="B18" s="38">
        <v>2</v>
      </c>
      <c r="C18" s="38">
        <v>11</v>
      </c>
      <c r="D18" s="28">
        <v>-35.3</v>
      </c>
    </row>
    <row r="19" spans="1:4" ht="24.75" customHeight="1">
      <c r="A19" s="25" t="s">
        <v>93</v>
      </c>
      <c r="B19" s="38">
        <v>6</v>
      </c>
      <c r="C19" s="38">
        <v>13</v>
      </c>
      <c r="D19" s="28">
        <v>-35</v>
      </c>
    </row>
    <row r="20" spans="1:4" ht="24.75" customHeight="1">
      <c r="A20" s="25" t="s">
        <v>94</v>
      </c>
      <c r="B20" s="38">
        <v>1</v>
      </c>
      <c r="C20" s="38">
        <v>8</v>
      </c>
      <c r="D20" s="28">
        <v>-55.6</v>
      </c>
    </row>
    <row r="21" spans="1:4" ht="24.75" customHeight="1">
      <c r="A21" s="41" t="s">
        <v>95</v>
      </c>
      <c r="B21" s="26">
        <f>B5+B6+B7</f>
        <v>4098</v>
      </c>
      <c r="C21" s="26">
        <f>C5+C6+C7</f>
        <v>9019</v>
      </c>
      <c r="D21" s="12">
        <f>C5/C21*D5+C6/C21*D6+C7/C21*D7</f>
        <v>1.9658609601951436</v>
      </c>
    </row>
    <row r="22" spans="1:4" ht="24.75" customHeight="1">
      <c r="A22" s="30" t="s">
        <v>96</v>
      </c>
      <c r="B22" s="42">
        <f>B14+B15</f>
        <v>4663</v>
      </c>
      <c r="C22" s="42">
        <f>C14+C15</f>
        <v>18589</v>
      </c>
      <c r="D22" s="16">
        <f>D14*C14/C22+C15/C22*D15</f>
        <v>11.694093280972618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8" sqref="F8"/>
    </sheetView>
  </sheetViews>
  <sheetFormatPr defaultColWidth="9.00390625" defaultRowHeight="14.25"/>
  <cols>
    <col min="1" max="1" width="14.25390625" style="0" customWidth="1"/>
    <col min="2" max="3" width="12.625" style="0" customWidth="1"/>
    <col min="4" max="4" width="12.75390625" style="0" customWidth="1"/>
  </cols>
  <sheetData>
    <row r="1" spans="1:4" ht="44.25" customHeight="1">
      <c r="A1" s="20" t="s">
        <v>103</v>
      </c>
      <c r="B1" s="20"/>
      <c r="C1" s="20"/>
      <c r="D1" s="20"/>
    </row>
    <row r="2" spans="1:4" ht="26.25" customHeight="1">
      <c r="A2" s="35" t="s">
        <v>75</v>
      </c>
      <c r="B2" s="35"/>
      <c r="C2" s="35"/>
      <c r="D2" s="35"/>
    </row>
    <row r="3" spans="1:4" ht="22.5" customHeight="1">
      <c r="A3" s="22" t="s">
        <v>76</v>
      </c>
      <c r="B3" s="37" t="s">
        <v>2</v>
      </c>
      <c r="C3" s="37" t="s">
        <v>3</v>
      </c>
      <c r="D3" s="24" t="s">
        <v>104</v>
      </c>
    </row>
    <row r="4" spans="1:4" ht="22.5" customHeight="1">
      <c r="A4" s="25" t="s">
        <v>78</v>
      </c>
      <c r="B4" s="27">
        <v>128391</v>
      </c>
      <c r="C4" s="27">
        <v>310416</v>
      </c>
      <c r="D4" s="28">
        <v>23.897789592164198</v>
      </c>
    </row>
    <row r="5" spans="1:4" ht="22.5" customHeight="1">
      <c r="A5" s="25" t="s">
        <v>79</v>
      </c>
      <c r="B5" s="27">
        <v>2135</v>
      </c>
      <c r="C5" s="27">
        <v>5791</v>
      </c>
      <c r="D5" s="28">
        <v>67.51518657795776</v>
      </c>
    </row>
    <row r="6" spans="1:4" ht="22.5" customHeight="1">
      <c r="A6" s="25" t="s">
        <v>80</v>
      </c>
      <c r="B6" s="27">
        <v>24235</v>
      </c>
      <c r="C6" s="27">
        <v>71648</v>
      </c>
      <c r="D6" s="28">
        <v>24.291785931130192</v>
      </c>
    </row>
    <row r="7" spans="1:4" ht="22.5" customHeight="1">
      <c r="A7" s="25" t="s">
        <v>81</v>
      </c>
      <c r="B7" s="27">
        <v>5794</v>
      </c>
      <c r="C7" s="27">
        <v>19681</v>
      </c>
      <c r="D7" s="28">
        <v>82.40037071362372</v>
      </c>
    </row>
    <row r="8" spans="1:4" ht="22.5" customHeight="1">
      <c r="A8" s="25" t="s">
        <v>82</v>
      </c>
      <c r="B8" s="27">
        <v>18323</v>
      </c>
      <c r="C8" s="27">
        <v>34807</v>
      </c>
      <c r="D8" s="28">
        <v>26.235810394226245</v>
      </c>
    </row>
    <row r="9" spans="1:4" ht="22.5" customHeight="1">
      <c r="A9" s="25" t="s">
        <v>105</v>
      </c>
      <c r="B9" s="27">
        <v>11890</v>
      </c>
      <c r="C9" s="27">
        <v>24618</v>
      </c>
      <c r="D9" s="28">
        <v>12.730103489330524</v>
      </c>
    </row>
    <row r="10" spans="1:4" ht="22.5" customHeight="1">
      <c r="A10" s="25" t="s">
        <v>85</v>
      </c>
      <c r="B10" s="27">
        <v>32667</v>
      </c>
      <c r="C10" s="27">
        <v>73093</v>
      </c>
      <c r="D10" s="28">
        <v>23.332489665063694</v>
      </c>
    </row>
    <row r="11" spans="1:4" ht="22.5" customHeight="1">
      <c r="A11" s="25" t="s">
        <v>86</v>
      </c>
      <c r="B11" s="27">
        <v>2727</v>
      </c>
      <c r="C11" s="27">
        <v>5392</v>
      </c>
      <c r="D11" s="28">
        <v>6.687772061733277</v>
      </c>
    </row>
    <row r="12" spans="1:4" ht="22.5" customHeight="1">
      <c r="A12" s="25" t="s">
        <v>87</v>
      </c>
      <c r="B12" s="27">
        <v>1294</v>
      </c>
      <c r="C12" s="27">
        <v>2364</v>
      </c>
      <c r="D12" s="28">
        <v>31.26041088284286</v>
      </c>
    </row>
    <row r="13" spans="1:4" ht="22.5" customHeight="1">
      <c r="A13" s="25" t="s">
        <v>88</v>
      </c>
      <c r="B13" s="27">
        <v>13777</v>
      </c>
      <c r="C13" s="27">
        <v>42199</v>
      </c>
      <c r="D13" s="28">
        <v>17.946782939236392</v>
      </c>
    </row>
    <row r="14" spans="1:4" ht="22.5" customHeight="1">
      <c r="A14" s="25" t="s">
        <v>89</v>
      </c>
      <c r="B14" s="27">
        <v>12255</v>
      </c>
      <c r="C14" s="27">
        <v>24498</v>
      </c>
      <c r="D14" s="28">
        <v>7.057641043569451</v>
      </c>
    </row>
    <row r="15" spans="1:4" ht="22.5" customHeight="1">
      <c r="A15" s="25" t="s">
        <v>90</v>
      </c>
      <c r="B15" s="27">
        <v>2025</v>
      </c>
      <c r="C15" s="27">
        <v>3731</v>
      </c>
      <c r="D15" s="28">
        <v>61.585101775660455</v>
      </c>
    </row>
    <row r="16" spans="1:4" ht="22.5" customHeight="1">
      <c r="A16" s="25" t="s">
        <v>91</v>
      </c>
      <c r="B16" s="27">
        <v>175</v>
      </c>
      <c r="C16" s="27">
        <v>300</v>
      </c>
      <c r="D16" s="28">
        <v>7.14285714285714</v>
      </c>
    </row>
    <row r="17" spans="1:4" ht="22.5" customHeight="1">
      <c r="A17" s="25" t="s">
        <v>92</v>
      </c>
      <c r="B17" s="27">
        <v>213</v>
      </c>
      <c r="C17" s="27">
        <v>638</v>
      </c>
      <c r="D17" s="28">
        <v>54.47941888619854</v>
      </c>
    </row>
    <row r="18" spans="1:4" ht="22.5" customHeight="1">
      <c r="A18" s="25" t="s">
        <v>93</v>
      </c>
      <c r="B18" s="27">
        <v>220</v>
      </c>
      <c r="C18" s="27">
        <v>439</v>
      </c>
      <c r="D18" s="28">
        <v>25.428571428571423</v>
      </c>
    </row>
    <row r="19" spans="1:4" ht="22.5" customHeight="1">
      <c r="A19" s="25" t="s">
        <v>94</v>
      </c>
      <c r="B19" s="27"/>
      <c r="C19" s="38"/>
      <c r="D19" s="28"/>
    </row>
    <row r="20" spans="1:4" ht="22.5" customHeight="1">
      <c r="A20" s="41" t="s">
        <v>95</v>
      </c>
      <c r="B20" s="26">
        <f>B5+B6+B7</f>
        <v>32164</v>
      </c>
      <c r="C20" s="26">
        <f>C5+C6+C7</f>
        <v>97120</v>
      </c>
      <c r="D20" s="12">
        <f>C5/C20*D5+C6/C20*D6+C7/C20*D7</f>
        <v>38.64456363139824</v>
      </c>
    </row>
    <row r="21" spans="1:4" ht="22.5" customHeight="1">
      <c r="A21" s="30" t="s">
        <v>96</v>
      </c>
      <c r="B21" s="42">
        <f>B13+B14</f>
        <v>26032</v>
      </c>
      <c r="C21" s="42">
        <f>C13+C14</f>
        <v>66697</v>
      </c>
      <c r="D21" s="16">
        <f>D13*C13/C21+C14/C21*D14</f>
        <v>13.947169790818194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B4" sqref="B4"/>
    </sheetView>
  </sheetViews>
  <sheetFormatPr defaultColWidth="9.00390625" defaultRowHeight="14.25"/>
  <cols>
    <col min="1" max="1" width="15.50390625" style="0" customWidth="1"/>
    <col min="2" max="2" width="9.50390625" style="0" customWidth="1"/>
    <col min="4" max="4" width="12.375" style="0" customWidth="1"/>
  </cols>
  <sheetData>
    <row r="1" spans="1:4" ht="43.5" customHeight="1">
      <c r="A1" s="34" t="s">
        <v>106</v>
      </c>
      <c r="B1" s="34"/>
      <c r="C1" s="34"/>
      <c r="D1" s="34"/>
    </row>
    <row r="2" spans="1:4" ht="24.75" customHeight="1">
      <c r="A2" s="35" t="s">
        <v>107</v>
      </c>
      <c r="B2" s="35"/>
      <c r="C2" s="35"/>
      <c r="D2" s="35"/>
    </row>
    <row r="3" spans="1:4" ht="24.75" customHeight="1">
      <c r="A3" s="36" t="s">
        <v>108</v>
      </c>
      <c r="B3" s="23" t="s">
        <v>2</v>
      </c>
      <c r="C3" s="37" t="s">
        <v>3</v>
      </c>
      <c r="D3" s="5" t="s">
        <v>109</v>
      </c>
    </row>
    <row r="4" spans="1:4" ht="24.75" customHeight="1">
      <c r="A4" s="25" t="s">
        <v>78</v>
      </c>
      <c r="B4" s="38"/>
      <c r="C4" s="27">
        <v>3071</v>
      </c>
      <c r="D4" s="28">
        <v>15.6</v>
      </c>
    </row>
    <row r="5" spans="1:4" ht="24.75" customHeight="1">
      <c r="A5" s="25" t="s">
        <v>79</v>
      </c>
      <c r="B5" s="38"/>
      <c r="C5" s="29"/>
      <c r="D5" s="28"/>
    </row>
    <row r="6" spans="1:4" ht="24.75" customHeight="1">
      <c r="A6" s="25" t="s">
        <v>80</v>
      </c>
      <c r="B6" s="38"/>
      <c r="C6" s="29"/>
      <c r="D6" s="28"/>
    </row>
    <row r="7" spans="1:4" ht="24.75" customHeight="1">
      <c r="A7" s="25" t="s">
        <v>81</v>
      </c>
      <c r="B7" s="29"/>
      <c r="C7" s="29"/>
      <c r="D7" s="28"/>
    </row>
    <row r="8" spans="1:4" ht="24.75" customHeight="1">
      <c r="A8" s="25" t="s">
        <v>82</v>
      </c>
      <c r="B8" s="39"/>
      <c r="C8" s="39">
        <v>650</v>
      </c>
      <c r="D8" s="28">
        <v>10</v>
      </c>
    </row>
    <row r="9" spans="1:4" ht="24.75" customHeight="1">
      <c r="A9" s="25" t="s">
        <v>105</v>
      </c>
      <c r="B9" s="38"/>
      <c r="C9" s="27"/>
      <c r="D9" s="28"/>
    </row>
    <row r="10" spans="1:4" ht="24.75" customHeight="1">
      <c r="A10" s="25" t="s">
        <v>85</v>
      </c>
      <c r="B10" s="38"/>
      <c r="C10" s="27"/>
      <c r="D10" s="28"/>
    </row>
    <row r="11" spans="1:4" ht="24.75" customHeight="1">
      <c r="A11" s="25" t="s">
        <v>110</v>
      </c>
      <c r="B11" s="38"/>
      <c r="C11" s="27"/>
      <c r="D11" s="28"/>
    </row>
    <row r="12" spans="1:4" ht="24.75" customHeight="1">
      <c r="A12" s="25" t="s">
        <v>87</v>
      </c>
      <c r="B12" s="38"/>
      <c r="C12" s="27"/>
      <c r="D12" s="28"/>
    </row>
    <row r="13" spans="1:4" ht="24.75" customHeight="1">
      <c r="A13" s="25" t="s">
        <v>88</v>
      </c>
      <c r="B13" s="38"/>
      <c r="C13" s="27"/>
      <c r="D13" s="28"/>
    </row>
    <row r="14" spans="1:4" ht="24.75" customHeight="1">
      <c r="A14" s="25" t="s">
        <v>99</v>
      </c>
      <c r="B14" s="27"/>
      <c r="C14" s="27"/>
      <c r="D14" s="28"/>
    </row>
    <row r="15" spans="1:4" ht="24.75" customHeight="1">
      <c r="A15" s="25" t="s">
        <v>90</v>
      </c>
      <c r="B15" s="38"/>
      <c r="C15" s="27"/>
      <c r="D15" s="28"/>
    </row>
    <row r="16" spans="1:4" ht="24.75" customHeight="1">
      <c r="A16" s="25" t="s">
        <v>91</v>
      </c>
      <c r="B16" s="38"/>
      <c r="C16" s="38"/>
      <c r="D16" s="28"/>
    </row>
    <row r="17" spans="1:4" ht="24.75" customHeight="1">
      <c r="A17" s="25" t="s">
        <v>92</v>
      </c>
      <c r="B17" s="38"/>
      <c r="C17" s="38"/>
      <c r="D17" s="28"/>
    </row>
    <row r="18" spans="1:4" ht="24.75" customHeight="1">
      <c r="A18" s="25" t="s">
        <v>93</v>
      </c>
      <c r="B18" s="38"/>
      <c r="C18" s="38"/>
      <c r="D18" s="28"/>
    </row>
    <row r="19" spans="1:4" ht="24.75" customHeight="1">
      <c r="A19" s="30" t="s">
        <v>94</v>
      </c>
      <c r="B19" s="40"/>
      <c r="C19" s="40"/>
      <c r="D19" s="3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2017-03-22T07:24:37Z</cp:lastPrinted>
  <dcterms:created xsi:type="dcterms:W3CDTF">2005-12-11T03:20:09Z</dcterms:created>
  <dcterms:modified xsi:type="dcterms:W3CDTF">2018-05-30T08:55:51Z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